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'23.07.~\007 용역기술자 명단 업데이트\'25\"/>
    </mc:Choice>
  </mc:AlternateContent>
  <xr:revisionPtr revIDLastSave="0" documentId="13_ncr:1_{F0AAA46A-4D9F-4665-8068-FD0139BDBABD}" xr6:coauthVersionLast="36" xr6:coauthVersionMax="36" xr10:uidLastSave="{00000000-0000-0000-0000-000000000000}"/>
  <bookViews>
    <workbookView xWindow="0" yWindow="0" windowWidth="24720" windowHeight="12180" xr2:uid="{00000000-000D-0000-FFFF-FFFF00000000}"/>
  </bookViews>
  <sheets>
    <sheet name="사업현황" sheetId="5" r:id="rId1"/>
    <sheet name="기술자현황" sheetId="2" r:id="rId2"/>
    <sheet name="한글 파일 서식" sheetId="12" r:id="rId3"/>
    <sheet name="중복도 조회" sheetId="11" r:id="rId4"/>
    <sheet name="입찰참가자격제한" sheetId="4" r:id="rId5"/>
  </sheets>
  <definedNames>
    <definedName name="_xlnm._FilterDatabase" localSheetId="1" hidden="1">기술자현황!$A$4:$G$132</definedName>
    <definedName name="_xlnm._FilterDatabase" localSheetId="0" hidden="1">사업현황!$A$4:$L$4</definedName>
    <definedName name="_xlnm.Print_Area" localSheetId="1">기술자현황!$A$120:$I$132</definedName>
    <definedName name="_xlnm.Print_Area" localSheetId="0">사업현황!$A$4:$L$4</definedName>
    <definedName name="_xlnm.Print_Titles" localSheetId="1">기술자현황!$4:$4</definedName>
    <definedName name="_xlnm.Print_Titles" localSheetId="0">사업현황!$4:$4</definedName>
  </definedNames>
  <calcPr calcId="191029"/>
</workbook>
</file>

<file path=xl/calcChain.xml><?xml version="1.0" encoding="utf-8"?>
<calcChain xmlns="http://schemas.openxmlformats.org/spreadsheetml/2006/main">
  <c r="Q52" i="2" l="1"/>
  <c r="R52" i="2" s="1"/>
  <c r="Q51" i="2"/>
  <c r="R51" i="2" s="1"/>
  <c r="Q50" i="2"/>
  <c r="R50" i="2" s="1"/>
  <c r="Q49" i="2"/>
  <c r="R49" i="2" s="1"/>
  <c r="Q48" i="2"/>
  <c r="R48" i="2" s="1"/>
  <c r="Q47" i="2"/>
  <c r="R47" i="2" s="1"/>
  <c r="Q46" i="2"/>
  <c r="R46" i="2" s="1"/>
  <c r="Q45" i="2"/>
  <c r="R45" i="2" s="1"/>
  <c r="Q44" i="2"/>
  <c r="R44" i="2" s="1"/>
  <c r="Q43" i="2"/>
  <c r="R43" i="2" s="1"/>
  <c r="Q42" i="2"/>
  <c r="R42" i="2" s="1"/>
  <c r="Q40" i="2"/>
  <c r="R40" i="2" s="1"/>
  <c r="Q39" i="2"/>
  <c r="R39" i="2" s="1"/>
  <c r="Q38" i="2"/>
  <c r="R38" i="2" s="1"/>
  <c r="Q37" i="2"/>
  <c r="R37" i="2" s="1"/>
  <c r="Q36" i="2"/>
  <c r="R36" i="2" s="1"/>
  <c r="Q35" i="2"/>
  <c r="R35" i="2" s="1"/>
  <c r="Q34" i="2"/>
  <c r="R34" i="2" s="1"/>
  <c r="Q33" i="2"/>
  <c r="R33" i="2" s="1"/>
  <c r="Q32" i="2"/>
  <c r="R32" i="2" s="1"/>
  <c r="Q31" i="2"/>
  <c r="R31" i="2" s="1"/>
  <c r="Q30" i="2"/>
  <c r="R30" i="2" s="1"/>
  <c r="Q29" i="2"/>
  <c r="R29" i="2" s="1"/>
  <c r="Q28" i="2"/>
  <c r="R28" i="2" s="1"/>
  <c r="Q27" i="2"/>
  <c r="R27" i="2" s="1"/>
  <c r="Q26" i="2"/>
  <c r="R26" i="2" s="1"/>
  <c r="Q25" i="2"/>
  <c r="R25" i="2" s="1"/>
  <c r="Q24" i="2"/>
  <c r="R24" i="2" s="1"/>
  <c r="Q23" i="2"/>
  <c r="R23" i="2" s="1"/>
  <c r="Q22" i="2"/>
  <c r="R22" i="2" s="1"/>
  <c r="H188" i="11" l="1"/>
  <c r="F51" i="11" l="1"/>
  <c r="G51" i="11"/>
  <c r="H208" i="11" l="1"/>
  <c r="F11" i="11" l="1"/>
  <c r="G11" i="11"/>
  <c r="H11" i="11"/>
  <c r="M11" i="11" s="1"/>
  <c r="I11" i="11"/>
  <c r="J11" i="11"/>
  <c r="K11" i="11"/>
  <c r="L11" i="11"/>
  <c r="F12" i="11"/>
  <c r="G12" i="11"/>
  <c r="H12" i="11"/>
  <c r="M12" i="11" s="1"/>
  <c r="I12" i="11"/>
  <c r="J12" i="11"/>
  <c r="K12" i="11"/>
  <c r="L12" i="11"/>
  <c r="F13" i="11"/>
  <c r="G13" i="11"/>
  <c r="H13" i="11"/>
  <c r="M13" i="11" s="1"/>
  <c r="I13" i="11"/>
  <c r="J13" i="11"/>
  <c r="K13" i="11"/>
  <c r="L13" i="11"/>
  <c r="F14" i="11"/>
  <c r="G14" i="11"/>
  <c r="H14" i="11"/>
  <c r="M14" i="11" s="1"/>
  <c r="I14" i="11"/>
  <c r="J14" i="11"/>
  <c r="K14" i="11"/>
  <c r="L14" i="11"/>
  <c r="F15" i="11"/>
  <c r="G15" i="11"/>
  <c r="H15" i="11"/>
  <c r="M15" i="11" s="1"/>
  <c r="I15" i="11"/>
  <c r="J15" i="11"/>
  <c r="K15" i="11"/>
  <c r="L15" i="11"/>
  <c r="F16" i="11"/>
  <c r="G16" i="11"/>
  <c r="H16" i="11"/>
  <c r="M16" i="11" s="1"/>
  <c r="I16" i="11"/>
  <c r="J16" i="11"/>
  <c r="K16" i="11"/>
  <c r="L16" i="11"/>
  <c r="F17" i="11"/>
  <c r="G17" i="11"/>
  <c r="H17" i="11"/>
  <c r="M17" i="11" s="1"/>
  <c r="I17" i="11"/>
  <c r="J17" i="11"/>
  <c r="K17" i="11"/>
  <c r="L17" i="11"/>
  <c r="F18" i="11"/>
  <c r="G18" i="11"/>
  <c r="H18" i="11"/>
  <c r="M18" i="11" s="1"/>
  <c r="I18" i="11"/>
  <c r="J18" i="11"/>
  <c r="K18" i="11"/>
  <c r="L18" i="11"/>
  <c r="F19" i="11"/>
  <c r="G19" i="11"/>
  <c r="H19" i="11"/>
  <c r="M19" i="11" s="1"/>
  <c r="I19" i="11"/>
  <c r="J19" i="11"/>
  <c r="K19" i="11"/>
  <c r="L19" i="11"/>
  <c r="F20" i="11"/>
  <c r="G20" i="11"/>
  <c r="H20" i="11"/>
  <c r="M20" i="11" s="1"/>
  <c r="I20" i="11"/>
  <c r="J20" i="11"/>
  <c r="K20" i="11"/>
  <c r="L20" i="11"/>
  <c r="F21" i="11"/>
  <c r="G21" i="11"/>
  <c r="H21" i="11"/>
  <c r="M21" i="11" s="1"/>
  <c r="I21" i="11"/>
  <c r="J21" i="11"/>
  <c r="K21" i="11"/>
  <c r="L21" i="11"/>
  <c r="F22" i="11"/>
  <c r="G22" i="11"/>
  <c r="H22" i="11"/>
  <c r="M22" i="11" s="1"/>
  <c r="I22" i="11"/>
  <c r="J22" i="11"/>
  <c r="K22" i="11"/>
  <c r="L22" i="11"/>
  <c r="F23" i="11"/>
  <c r="G23" i="11"/>
  <c r="H23" i="11"/>
  <c r="M23" i="11" s="1"/>
  <c r="I23" i="11"/>
  <c r="J23" i="11"/>
  <c r="K23" i="11"/>
  <c r="L23" i="11"/>
  <c r="F24" i="11"/>
  <c r="G24" i="11"/>
  <c r="H24" i="11"/>
  <c r="M24" i="11" s="1"/>
  <c r="I24" i="11"/>
  <c r="J24" i="11"/>
  <c r="K24" i="11"/>
  <c r="L24" i="11"/>
  <c r="F25" i="11"/>
  <c r="G25" i="11"/>
  <c r="H25" i="11"/>
  <c r="M25" i="11" s="1"/>
  <c r="I25" i="11"/>
  <c r="J25" i="11"/>
  <c r="K25" i="11"/>
  <c r="L25" i="11"/>
  <c r="F26" i="11"/>
  <c r="G26" i="11"/>
  <c r="H26" i="11"/>
  <c r="M26" i="11" s="1"/>
  <c r="I26" i="11"/>
  <c r="J26" i="11"/>
  <c r="K26" i="11"/>
  <c r="L26" i="11"/>
  <c r="F27" i="11"/>
  <c r="G27" i="11"/>
  <c r="H27" i="11"/>
  <c r="M27" i="11" s="1"/>
  <c r="I27" i="11"/>
  <c r="J27" i="11"/>
  <c r="K27" i="11"/>
  <c r="L27" i="11"/>
  <c r="F28" i="11"/>
  <c r="G28" i="11"/>
  <c r="H28" i="11"/>
  <c r="M28" i="11" s="1"/>
  <c r="I28" i="11"/>
  <c r="J28" i="11"/>
  <c r="K28" i="11"/>
  <c r="L28" i="11"/>
  <c r="F29" i="11"/>
  <c r="G29" i="11"/>
  <c r="H29" i="11"/>
  <c r="M29" i="11" s="1"/>
  <c r="I29" i="11"/>
  <c r="J29" i="11"/>
  <c r="K29" i="11"/>
  <c r="L29" i="11"/>
  <c r="F30" i="11"/>
  <c r="G30" i="11"/>
  <c r="H30" i="11"/>
  <c r="M30" i="11" s="1"/>
  <c r="I30" i="11"/>
  <c r="J30" i="11"/>
  <c r="K30" i="11"/>
  <c r="L30" i="11"/>
  <c r="F31" i="11"/>
  <c r="G31" i="11"/>
  <c r="H31" i="11"/>
  <c r="M31" i="11" s="1"/>
  <c r="I31" i="11"/>
  <c r="J31" i="11"/>
  <c r="K31" i="11"/>
  <c r="L31" i="11"/>
  <c r="F32" i="11"/>
  <c r="G32" i="11"/>
  <c r="H32" i="11"/>
  <c r="M32" i="11" s="1"/>
  <c r="I32" i="11"/>
  <c r="J32" i="11"/>
  <c r="K32" i="11"/>
  <c r="L32" i="11"/>
  <c r="F33" i="11"/>
  <c r="G33" i="11"/>
  <c r="H33" i="11"/>
  <c r="M33" i="11" s="1"/>
  <c r="I33" i="11"/>
  <c r="J33" i="11"/>
  <c r="K33" i="11"/>
  <c r="L33" i="11"/>
  <c r="F34" i="11"/>
  <c r="G34" i="11"/>
  <c r="H34" i="11"/>
  <c r="M34" i="11" s="1"/>
  <c r="I34" i="11"/>
  <c r="J34" i="11"/>
  <c r="K34" i="11"/>
  <c r="L34" i="11"/>
  <c r="F35" i="11"/>
  <c r="G35" i="11"/>
  <c r="H35" i="11"/>
  <c r="M35" i="11" s="1"/>
  <c r="I35" i="11"/>
  <c r="J35" i="11"/>
  <c r="K35" i="11"/>
  <c r="L35" i="11"/>
  <c r="F36" i="11"/>
  <c r="G36" i="11"/>
  <c r="H36" i="11"/>
  <c r="M36" i="11" s="1"/>
  <c r="I36" i="11"/>
  <c r="J36" i="11"/>
  <c r="K36" i="11"/>
  <c r="L36" i="11"/>
  <c r="F37" i="11"/>
  <c r="G37" i="11"/>
  <c r="H37" i="11"/>
  <c r="M37" i="11" s="1"/>
  <c r="I37" i="11"/>
  <c r="J37" i="11"/>
  <c r="K37" i="11"/>
  <c r="L37" i="11"/>
  <c r="F38" i="11"/>
  <c r="G38" i="11"/>
  <c r="H38" i="11"/>
  <c r="M38" i="11" s="1"/>
  <c r="I38" i="11"/>
  <c r="J38" i="11"/>
  <c r="K38" i="11"/>
  <c r="L38" i="11"/>
  <c r="F39" i="11"/>
  <c r="G39" i="11"/>
  <c r="H39" i="11"/>
  <c r="M39" i="11" s="1"/>
  <c r="I39" i="11"/>
  <c r="J39" i="11"/>
  <c r="K39" i="11"/>
  <c r="L39" i="11"/>
  <c r="F40" i="11"/>
  <c r="G40" i="11"/>
  <c r="H40" i="11"/>
  <c r="M40" i="11" s="1"/>
  <c r="I40" i="11"/>
  <c r="J40" i="11"/>
  <c r="K40" i="11"/>
  <c r="L40" i="11"/>
  <c r="F41" i="11"/>
  <c r="G41" i="11"/>
  <c r="H41" i="11"/>
  <c r="M41" i="11" s="1"/>
  <c r="I41" i="11"/>
  <c r="J41" i="11"/>
  <c r="K41" i="11"/>
  <c r="L41" i="11"/>
  <c r="F42" i="11"/>
  <c r="G42" i="11"/>
  <c r="H42" i="11"/>
  <c r="M42" i="11" s="1"/>
  <c r="I42" i="11"/>
  <c r="J42" i="11"/>
  <c r="K42" i="11"/>
  <c r="L42" i="11"/>
  <c r="F43" i="11"/>
  <c r="G43" i="11"/>
  <c r="H43" i="11"/>
  <c r="M43" i="11" s="1"/>
  <c r="I43" i="11"/>
  <c r="J43" i="11"/>
  <c r="K43" i="11"/>
  <c r="L43" i="11"/>
  <c r="F44" i="11"/>
  <c r="G44" i="11"/>
  <c r="H44" i="11"/>
  <c r="M44" i="11" s="1"/>
  <c r="I44" i="11"/>
  <c r="J44" i="11"/>
  <c r="K44" i="11"/>
  <c r="L44" i="11"/>
  <c r="F45" i="11"/>
  <c r="G45" i="11"/>
  <c r="H45" i="11"/>
  <c r="M45" i="11" s="1"/>
  <c r="I45" i="11"/>
  <c r="J45" i="11"/>
  <c r="K45" i="11"/>
  <c r="L45" i="11"/>
  <c r="F46" i="11"/>
  <c r="G46" i="11"/>
  <c r="H46" i="11"/>
  <c r="M46" i="11" s="1"/>
  <c r="I46" i="11"/>
  <c r="J46" i="11"/>
  <c r="K46" i="11"/>
  <c r="L46" i="11"/>
  <c r="F47" i="11"/>
  <c r="G47" i="11"/>
  <c r="H47" i="11"/>
  <c r="M47" i="11" s="1"/>
  <c r="I47" i="11"/>
  <c r="J47" i="11"/>
  <c r="K47" i="11"/>
  <c r="L47" i="11"/>
  <c r="F48" i="11"/>
  <c r="G48" i="11"/>
  <c r="H48" i="11"/>
  <c r="M48" i="11" s="1"/>
  <c r="I48" i="11"/>
  <c r="J48" i="11"/>
  <c r="K48" i="11"/>
  <c r="L48" i="11"/>
  <c r="F49" i="11"/>
  <c r="G49" i="11"/>
  <c r="H49" i="11"/>
  <c r="M49" i="11" s="1"/>
  <c r="I49" i="11"/>
  <c r="J49" i="11"/>
  <c r="K49" i="11"/>
  <c r="L49" i="11"/>
  <c r="F50" i="11"/>
  <c r="G50" i="11"/>
  <c r="H50" i="11"/>
  <c r="M50" i="11" s="1"/>
  <c r="I50" i="11"/>
  <c r="J50" i="11"/>
  <c r="K50" i="11"/>
  <c r="L50" i="11"/>
  <c r="H51" i="11"/>
  <c r="M51" i="11" s="1"/>
  <c r="I51" i="11"/>
  <c r="J51" i="11"/>
  <c r="K51" i="11"/>
  <c r="L51" i="11"/>
  <c r="F52" i="11"/>
  <c r="G52" i="11"/>
  <c r="H52" i="11"/>
  <c r="M52" i="11" s="1"/>
  <c r="I52" i="11"/>
  <c r="J52" i="11"/>
  <c r="K52" i="11"/>
  <c r="L52" i="11"/>
  <c r="F53" i="11"/>
  <c r="G53" i="11"/>
  <c r="H53" i="11"/>
  <c r="M53" i="11" s="1"/>
  <c r="I53" i="11"/>
  <c r="J53" i="11"/>
  <c r="K53" i="11"/>
  <c r="L53" i="11"/>
  <c r="F54" i="11"/>
  <c r="G54" i="11"/>
  <c r="H54" i="11"/>
  <c r="M54" i="11" s="1"/>
  <c r="I54" i="11"/>
  <c r="J54" i="11"/>
  <c r="K54" i="11"/>
  <c r="L54" i="11"/>
  <c r="F55" i="11"/>
  <c r="G55" i="11"/>
  <c r="H55" i="11"/>
  <c r="M55" i="11" s="1"/>
  <c r="I55" i="11"/>
  <c r="J55" i="11"/>
  <c r="K55" i="11"/>
  <c r="L55" i="11"/>
  <c r="F56" i="11"/>
  <c r="G56" i="11"/>
  <c r="H56" i="11"/>
  <c r="M56" i="11" s="1"/>
  <c r="I56" i="11"/>
  <c r="J56" i="11"/>
  <c r="K56" i="11"/>
  <c r="L56" i="11"/>
  <c r="F57" i="11"/>
  <c r="G57" i="11"/>
  <c r="H57" i="11"/>
  <c r="M57" i="11" s="1"/>
  <c r="I57" i="11"/>
  <c r="J57" i="11"/>
  <c r="K57" i="11"/>
  <c r="L57" i="11"/>
  <c r="F58" i="11"/>
  <c r="G58" i="11"/>
  <c r="H58" i="11"/>
  <c r="M58" i="11" s="1"/>
  <c r="I58" i="11"/>
  <c r="J58" i="11"/>
  <c r="K58" i="11"/>
  <c r="L58" i="11"/>
  <c r="F59" i="11"/>
  <c r="G59" i="11"/>
  <c r="H59" i="11"/>
  <c r="M59" i="11" s="1"/>
  <c r="I59" i="11"/>
  <c r="J59" i="11"/>
  <c r="K59" i="11"/>
  <c r="L59" i="11"/>
  <c r="F60" i="11"/>
  <c r="G60" i="11"/>
  <c r="H60" i="11"/>
  <c r="M60" i="11" s="1"/>
  <c r="I60" i="11"/>
  <c r="J60" i="11"/>
  <c r="K60" i="11"/>
  <c r="L60" i="11"/>
  <c r="F61" i="11"/>
  <c r="G61" i="11"/>
  <c r="H61" i="11"/>
  <c r="M61" i="11" s="1"/>
  <c r="I61" i="11"/>
  <c r="J61" i="11"/>
  <c r="K61" i="11"/>
  <c r="L61" i="11"/>
  <c r="F62" i="11"/>
  <c r="G62" i="11"/>
  <c r="H62" i="11"/>
  <c r="M62" i="11" s="1"/>
  <c r="I62" i="11"/>
  <c r="J62" i="11"/>
  <c r="K62" i="11"/>
  <c r="L62" i="11"/>
  <c r="F63" i="11"/>
  <c r="G63" i="11"/>
  <c r="H63" i="11"/>
  <c r="M63" i="11" s="1"/>
  <c r="I63" i="11"/>
  <c r="J63" i="11"/>
  <c r="K63" i="11"/>
  <c r="L63" i="11"/>
  <c r="F64" i="11"/>
  <c r="G64" i="11"/>
  <c r="H64" i="11"/>
  <c r="M64" i="11" s="1"/>
  <c r="I64" i="11"/>
  <c r="J64" i="11"/>
  <c r="K64" i="11"/>
  <c r="L64" i="11"/>
  <c r="F65" i="11"/>
  <c r="G65" i="11"/>
  <c r="H65" i="11"/>
  <c r="M65" i="11" s="1"/>
  <c r="I65" i="11"/>
  <c r="J65" i="11"/>
  <c r="K65" i="11"/>
  <c r="L65" i="11"/>
  <c r="F66" i="11"/>
  <c r="G66" i="11"/>
  <c r="H66" i="11"/>
  <c r="M66" i="11" s="1"/>
  <c r="I66" i="11"/>
  <c r="J66" i="11"/>
  <c r="K66" i="11"/>
  <c r="L66" i="11"/>
  <c r="F67" i="11"/>
  <c r="G67" i="11"/>
  <c r="H67" i="11"/>
  <c r="M67" i="11" s="1"/>
  <c r="I67" i="11"/>
  <c r="J67" i="11"/>
  <c r="K67" i="11"/>
  <c r="L67" i="11"/>
  <c r="F68" i="11"/>
  <c r="G68" i="11"/>
  <c r="H68" i="11"/>
  <c r="M68" i="11" s="1"/>
  <c r="I68" i="11"/>
  <c r="J68" i="11"/>
  <c r="K68" i="11"/>
  <c r="L68" i="11"/>
  <c r="F69" i="11"/>
  <c r="G69" i="11"/>
  <c r="H69" i="11"/>
  <c r="M69" i="11" s="1"/>
  <c r="I69" i="11"/>
  <c r="J69" i="11"/>
  <c r="K69" i="11"/>
  <c r="L69" i="11"/>
  <c r="F70" i="11"/>
  <c r="G70" i="11"/>
  <c r="H70" i="11"/>
  <c r="M70" i="11" s="1"/>
  <c r="I70" i="11"/>
  <c r="J70" i="11"/>
  <c r="K70" i="11"/>
  <c r="L70" i="11"/>
  <c r="F71" i="11"/>
  <c r="G71" i="11"/>
  <c r="H71" i="11"/>
  <c r="M71" i="11" s="1"/>
  <c r="I71" i="11"/>
  <c r="J71" i="11"/>
  <c r="K71" i="11"/>
  <c r="L71" i="11"/>
  <c r="F72" i="11"/>
  <c r="G72" i="11"/>
  <c r="H72" i="11"/>
  <c r="M72" i="11" s="1"/>
  <c r="I72" i="11"/>
  <c r="J72" i="11"/>
  <c r="K72" i="11"/>
  <c r="L72" i="11"/>
  <c r="F73" i="11"/>
  <c r="G73" i="11"/>
  <c r="H73" i="11"/>
  <c r="M73" i="11" s="1"/>
  <c r="I73" i="11"/>
  <c r="J73" i="11"/>
  <c r="K73" i="11"/>
  <c r="L73" i="11"/>
  <c r="F74" i="11"/>
  <c r="G74" i="11"/>
  <c r="H74" i="11"/>
  <c r="M74" i="11" s="1"/>
  <c r="I74" i="11"/>
  <c r="J74" i="11"/>
  <c r="K74" i="11"/>
  <c r="L74" i="11"/>
  <c r="F75" i="11"/>
  <c r="G75" i="11"/>
  <c r="H75" i="11"/>
  <c r="M75" i="11" s="1"/>
  <c r="I75" i="11"/>
  <c r="J75" i="11"/>
  <c r="K75" i="11"/>
  <c r="L75" i="11"/>
  <c r="F76" i="11"/>
  <c r="G76" i="11"/>
  <c r="H76" i="11"/>
  <c r="M76" i="11" s="1"/>
  <c r="I76" i="11"/>
  <c r="J76" i="11"/>
  <c r="K76" i="11"/>
  <c r="L76" i="11"/>
  <c r="F77" i="11"/>
  <c r="G77" i="11"/>
  <c r="H77" i="11"/>
  <c r="M77" i="11" s="1"/>
  <c r="I77" i="11"/>
  <c r="J77" i="11"/>
  <c r="K77" i="11"/>
  <c r="L77" i="11"/>
  <c r="F78" i="11"/>
  <c r="G78" i="11"/>
  <c r="H78" i="11"/>
  <c r="M78" i="11" s="1"/>
  <c r="I78" i="11"/>
  <c r="J78" i="11"/>
  <c r="K78" i="11"/>
  <c r="L78" i="11"/>
  <c r="F79" i="11"/>
  <c r="G79" i="11"/>
  <c r="H79" i="11"/>
  <c r="M79" i="11" s="1"/>
  <c r="I79" i="11"/>
  <c r="J79" i="11"/>
  <c r="K79" i="11"/>
  <c r="L79" i="11"/>
  <c r="F80" i="11"/>
  <c r="G80" i="11"/>
  <c r="H80" i="11"/>
  <c r="M80" i="11" s="1"/>
  <c r="I80" i="11"/>
  <c r="J80" i="11"/>
  <c r="K80" i="11"/>
  <c r="L80" i="11"/>
  <c r="F81" i="11"/>
  <c r="G81" i="11"/>
  <c r="H81" i="11"/>
  <c r="M81" i="11" s="1"/>
  <c r="I81" i="11"/>
  <c r="J81" i="11"/>
  <c r="K81" i="11"/>
  <c r="L81" i="11"/>
  <c r="F82" i="11"/>
  <c r="G82" i="11"/>
  <c r="H82" i="11"/>
  <c r="M82" i="11" s="1"/>
  <c r="I82" i="11"/>
  <c r="J82" i="11"/>
  <c r="K82" i="11"/>
  <c r="L82" i="11"/>
  <c r="F83" i="11"/>
  <c r="G83" i="11"/>
  <c r="H83" i="11"/>
  <c r="M83" i="11" s="1"/>
  <c r="I83" i="11"/>
  <c r="J83" i="11"/>
  <c r="K83" i="11"/>
  <c r="L83" i="11"/>
  <c r="F84" i="11"/>
  <c r="G84" i="11"/>
  <c r="H84" i="11"/>
  <c r="M84" i="11" s="1"/>
  <c r="I84" i="11"/>
  <c r="J84" i="11"/>
  <c r="K84" i="11"/>
  <c r="L84" i="11"/>
  <c r="F85" i="11"/>
  <c r="G85" i="11"/>
  <c r="H85" i="11"/>
  <c r="M85" i="11" s="1"/>
  <c r="I85" i="11"/>
  <c r="J85" i="11"/>
  <c r="K85" i="11"/>
  <c r="L85" i="11"/>
  <c r="F86" i="11"/>
  <c r="G86" i="11"/>
  <c r="H86" i="11"/>
  <c r="M86" i="11" s="1"/>
  <c r="I86" i="11"/>
  <c r="J86" i="11"/>
  <c r="K86" i="11"/>
  <c r="L86" i="11"/>
  <c r="F87" i="11"/>
  <c r="G87" i="11"/>
  <c r="H87" i="11"/>
  <c r="M87" i="11" s="1"/>
  <c r="I87" i="11"/>
  <c r="J87" i="11"/>
  <c r="K87" i="11"/>
  <c r="L87" i="11"/>
  <c r="F88" i="11"/>
  <c r="G88" i="11"/>
  <c r="H88" i="11"/>
  <c r="M88" i="11" s="1"/>
  <c r="I88" i="11"/>
  <c r="J88" i="11"/>
  <c r="K88" i="11"/>
  <c r="L88" i="11"/>
  <c r="F89" i="11"/>
  <c r="G89" i="11"/>
  <c r="H89" i="11"/>
  <c r="M89" i="11" s="1"/>
  <c r="I89" i="11"/>
  <c r="J89" i="11"/>
  <c r="K89" i="11"/>
  <c r="L89" i="11"/>
  <c r="F90" i="11"/>
  <c r="G90" i="11"/>
  <c r="H90" i="11"/>
  <c r="M90" i="11" s="1"/>
  <c r="I90" i="11"/>
  <c r="J90" i="11"/>
  <c r="K90" i="11"/>
  <c r="L90" i="11"/>
  <c r="F91" i="11"/>
  <c r="G91" i="11"/>
  <c r="H91" i="11"/>
  <c r="M91" i="11" s="1"/>
  <c r="I91" i="11"/>
  <c r="J91" i="11"/>
  <c r="K91" i="11"/>
  <c r="L91" i="11"/>
  <c r="F92" i="11"/>
  <c r="G92" i="11"/>
  <c r="H92" i="11"/>
  <c r="M92" i="11" s="1"/>
  <c r="I92" i="11"/>
  <c r="J92" i="11"/>
  <c r="K92" i="11"/>
  <c r="L92" i="11"/>
  <c r="F93" i="11"/>
  <c r="G93" i="11"/>
  <c r="H93" i="11"/>
  <c r="M93" i="11" s="1"/>
  <c r="I93" i="11"/>
  <c r="J93" i="11"/>
  <c r="K93" i="11"/>
  <c r="L93" i="11"/>
  <c r="F94" i="11"/>
  <c r="G94" i="11"/>
  <c r="H94" i="11"/>
  <c r="M94" i="11" s="1"/>
  <c r="I94" i="11"/>
  <c r="J94" i="11"/>
  <c r="K94" i="11"/>
  <c r="L94" i="11"/>
  <c r="F95" i="11"/>
  <c r="G95" i="11"/>
  <c r="H95" i="11"/>
  <c r="M95" i="11" s="1"/>
  <c r="I95" i="11"/>
  <c r="J95" i="11"/>
  <c r="K95" i="11"/>
  <c r="L95" i="11"/>
  <c r="F96" i="11"/>
  <c r="G96" i="11"/>
  <c r="H96" i="11"/>
  <c r="M96" i="11" s="1"/>
  <c r="I96" i="11"/>
  <c r="J96" i="11"/>
  <c r="K96" i="11"/>
  <c r="L96" i="11"/>
  <c r="F97" i="11"/>
  <c r="G97" i="11"/>
  <c r="H97" i="11"/>
  <c r="M97" i="11" s="1"/>
  <c r="I97" i="11"/>
  <c r="J97" i="11"/>
  <c r="K97" i="11"/>
  <c r="L97" i="11"/>
  <c r="F98" i="11"/>
  <c r="G98" i="11"/>
  <c r="H98" i="11"/>
  <c r="M98" i="11" s="1"/>
  <c r="I98" i="11"/>
  <c r="J98" i="11"/>
  <c r="K98" i="11"/>
  <c r="L98" i="11"/>
  <c r="F99" i="11"/>
  <c r="G99" i="11"/>
  <c r="H99" i="11"/>
  <c r="M99" i="11" s="1"/>
  <c r="I99" i="11"/>
  <c r="J99" i="11"/>
  <c r="K99" i="11"/>
  <c r="L99" i="11"/>
  <c r="F100" i="11"/>
  <c r="G100" i="11"/>
  <c r="H100" i="11"/>
  <c r="M100" i="11" s="1"/>
  <c r="I100" i="11"/>
  <c r="J100" i="11"/>
  <c r="K100" i="11"/>
  <c r="L100" i="11"/>
  <c r="F101" i="11"/>
  <c r="G101" i="11"/>
  <c r="H101" i="11"/>
  <c r="M101" i="11" s="1"/>
  <c r="I101" i="11"/>
  <c r="J101" i="11"/>
  <c r="K101" i="11"/>
  <c r="L101" i="11"/>
  <c r="F102" i="11"/>
  <c r="G102" i="11"/>
  <c r="H102" i="11"/>
  <c r="M102" i="11" s="1"/>
  <c r="I102" i="11"/>
  <c r="J102" i="11"/>
  <c r="K102" i="11"/>
  <c r="L102" i="11"/>
  <c r="F103" i="11"/>
  <c r="G103" i="11"/>
  <c r="H103" i="11"/>
  <c r="M103" i="11" s="1"/>
  <c r="I103" i="11"/>
  <c r="J103" i="11"/>
  <c r="K103" i="11"/>
  <c r="L103" i="11"/>
  <c r="F104" i="11"/>
  <c r="G104" i="11"/>
  <c r="H104" i="11"/>
  <c r="M104" i="11" s="1"/>
  <c r="I104" i="11"/>
  <c r="J104" i="11"/>
  <c r="K104" i="11"/>
  <c r="L104" i="11"/>
  <c r="F105" i="11"/>
  <c r="G105" i="11"/>
  <c r="H105" i="11"/>
  <c r="M105" i="11" s="1"/>
  <c r="I105" i="11"/>
  <c r="J105" i="11"/>
  <c r="K105" i="11"/>
  <c r="L105" i="11"/>
  <c r="F106" i="11"/>
  <c r="G106" i="11"/>
  <c r="H106" i="11"/>
  <c r="M106" i="11" s="1"/>
  <c r="I106" i="11"/>
  <c r="J106" i="11"/>
  <c r="K106" i="11"/>
  <c r="L106" i="11"/>
  <c r="F107" i="11"/>
  <c r="G107" i="11"/>
  <c r="H107" i="11"/>
  <c r="M107" i="11" s="1"/>
  <c r="I107" i="11"/>
  <c r="J107" i="11"/>
  <c r="K107" i="11"/>
  <c r="L107" i="11"/>
  <c r="F108" i="11"/>
  <c r="G108" i="11"/>
  <c r="H108" i="11"/>
  <c r="M108" i="11" s="1"/>
  <c r="I108" i="11"/>
  <c r="J108" i="11"/>
  <c r="K108" i="11"/>
  <c r="L108" i="11"/>
  <c r="F109" i="11"/>
  <c r="G109" i="11"/>
  <c r="H109" i="11"/>
  <c r="M109" i="11" s="1"/>
  <c r="I109" i="11"/>
  <c r="J109" i="11"/>
  <c r="K109" i="11"/>
  <c r="L109" i="11"/>
  <c r="F110" i="11"/>
  <c r="G110" i="11"/>
  <c r="H110" i="11"/>
  <c r="M110" i="11" s="1"/>
  <c r="I110" i="11"/>
  <c r="J110" i="11"/>
  <c r="K110" i="11"/>
  <c r="L110" i="11"/>
  <c r="F111" i="11"/>
  <c r="G111" i="11"/>
  <c r="H111" i="11"/>
  <c r="M111" i="11" s="1"/>
  <c r="I111" i="11"/>
  <c r="J111" i="11"/>
  <c r="K111" i="11"/>
  <c r="L111" i="11"/>
  <c r="F112" i="11"/>
  <c r="G112" i="11"/>
  <c r="H112" i="11"/>
  <c r="M112" i="11" s="1"/>
  <c r="I112" i="11"/>
  <c r="J112" i="11"/>
  <c r="K112" i="11"/>
  <c r="L112" i="11"/>
  <c r="F113" i="11"/>
  <c r="G113" i="11"/>
  <c r="H113" i="11"/>
  <c r="M113" i="11" s="1"/>
  <c r="I113" i="11"/>
  <c r="J113" i="11"/>
  <c r="K113" i="11"/>
  <c r="L113" i="11"/>
  <c r="F114" i="11"/>
  <c r="G114" i="11"/>
  <c r="H114" i="11"/>
  <c r="M114" i="11" s="1"/>
  <c r="I114" i="11"/>
  <c r="J114" i="11"/>
  <c r="K114" i="11"/>
  <c r="L114" i="11"/>
  <c r="F115" i="11"/>
  <c r="G115" i="11"/>
  <c r="H115" i="11"/>
  <c r="M115" i="11" s="1"/>
  <c r="I115" i="11"/>
  <c r="J115" i="11"/>
  <c r="K115" i="11"/>
  <c r="L115" i="11"/>
  <c r="F116" i="11"/>
  <c r="G116" i="11"/>
  <c r="H116" i="11"/>
  <c r="M116" i="11" s="1"/>
  <c r="I116" i="11"/>
  <c r="J116" i="11"/>
  <c r="K116" i="11"/>
  <c r="L116" i="11"/>
  <c r="F117" i="11"/>
  <c r="G117" i="11"/>
  <c r="H117" i="11"/>
  <c r="M117" i="11" s="1"/>
  <c r="I117" i="11"/>
  <c r="J117" i="11"/>
  <c r="K117" i="11"/>
  <c r="L117" i="11"/>
  <c r="F118" i="11"/>
  <c r="G118" i="11"/>
  <c r="H118" i="11"/>
  <c r="M118" i="11" s="1"/>
  <c r="I118" i="11"/>
  <c r="J118" i="11"/>
  <c r="K118" i="11"/>
  <c r="L118" i="11"/>
  <c r="F119" i="11"/>
  <c r="G119" i="11"/>
  <c r="H119" i="11"/>
  <c r="M119" i="11" s="1"/>
  <c r="I119" i="11"/>
  <c r="J119" i="11"/>
  <c r="K119" i="11"/>
  <c r="L119" i="11"/>
  <c r="F120" i="11"/>
  <c r="G120" i="11"/>
  <c r="H120" i="11"/>
  <c r="M120" i="11" s="1"/>
  <c r="I120" i="11"/>
  <c r="J120" i="11"/>
  <c r="K120" i="11"/>
  <c r="L120" i="11"/>
  <c r="F121" i="11"/>
  <c r="G121" i="11"/>
  <c r="H121" i="11"/>
  <c r="M121" i="11" s="1"/>
  <c r="I121" i="11"/>
  <c r="J121" i="11"/>
  <c r="K121" i="11"/>
  <c r="L121" i="11"/>
  <c r="F122" i="11"/>
  <c r="G122" i="11"/>
  <c r="H122" i="11"/>
  <c r="M122" i="11" s="1"/>
  <c r="I122" i="11"/>
  <c r="J122" i="11"/>
  <c r="K122" i="11"/>
  <c r="L122" i="11"/>
  <c r="F123" i="11"/>
  <c r="G123" i="11"/>
  <c r="H123" i="11"/>
  <c r="M123" i="11" s="1"/>
  <c r="I123" i="11"/>
  <c r="J123" i="11"/>
  <c r="K123" i="11"/>
  <c r="L123" i="11"/>
  <c r="F124" i="11"/>
  <c r="G124" i="11"/>
  <c r="H124" i="11"/>
  <c r="M124" i="11" s="1"/>
  <c r="I124" i="11"/>
  <c r="J124" i="11"/>
  <c r="K124" i="11"/>
  <c r="L124" i="11"/>
  <c r="F125" i="11"/>
  <c r="G125" i="11"/>
  <c r="H125" i="11"/>
  <c r="M125" i="11" s="1"/>
  <c r="I125" i="11"/>
  <c r="J125" i="11"/>
  <c r="K125" i="11"/>
  <c r="L125" i="11"/>
  <c r="F126" i="11"/>
  <c r="G126" i="11"/>
  <c r="H126" i="11"/>
  <c r="M126" i="11" s="1"/>
  <c r="I126" i="11"/>
  <c r="J126" i="11"/>
  <c r="K126" i="11"/>
  <c r="L126" i="11"/>
  <c r="F127" i="11"/>
  <c r="G127" i="11"/>
  <c r="H127" i="11"/>
  <c r="M127" i="11" s="1"/>
  <c r="I127" i="11"/>
  <c r="J127" i="11"/>
  <c r="K127" i="11"/>
  <c r="L127" i="11"/>
  <c r="F128" i="11"/>
  <c r="G128" i="11"/>
  <c r="H128" i="11"/>
  <c r="M128" i="11" s="1"/>
  <c r="I128" i="11"/>
  <c r="J128" i="11"/>
  <c r="K128" i="11"/>
  <c r="L128" i="11"/>
  <c r="F129" i="11"/>
  <c r="G129" i="11"/>
  <c r="H129" i="11"/>
  <c r="M129" i="11" s="1"/>
  <c r="I129" i="11"/>
  <c r="J129" i="11"/>
  <c r="K129" i="11"/>
  <c r="L129" i="11"/>
  <c r="F130" i="11"/>
  <c r="G130" i="11"/>
  <c r="H130" i="11"/>
  <c r="M130" i="11" s="1"/>
  <c r="I130" i="11"/>
  <c r="J130" i="11"/>
  <c r="K130" i="11"/>
  <c r="L130" i="11"/>
  <c r="F131" i="11"/>
  <c r="G131" i="11"/>
  <c r="H131" i="11"/>
  <c r="M131" i="11" s="1"/>
  <c r="I131" i="11"/>
  <c r="J131" i="11"/>
  <c r="K131" i="11"/>
  <c r="L131" i="11"/>
  <c r="F132" i="11"/>
  <c r="G132" i="11"/>
  <c r="H132" i="11"/>
  <c r="M132" i="11" s="1"/>
  <c r="I132" i="11"/>
  <c r="J132" i="11"/>
  <c r="K132" i="11"/>
  <c r="L132" i="11"/>
  <c r="F133" i="11"/>
  <c r="G133" i="11"/>
  <c r="H133" i="11"/>
  <c r="M133" i="11" s="1"/>
  <c r="I133" i="11"/>
  <c r="J133" i="11"/>
  <c r="K133" i="11"/>
  <c r="L133" i="11"/>
  <c r="F134" i="11"/>
  <c r="G134" i="11"/>
  <c r="H134" i="11"/>
  <c r="M134" i="11" s="1"/>
  <c r="I134" i="11"/>
  <c r="J134" i="11"/>
  <c r="K134" i="11"/>
  <c r="L134" i="11"/>
  <c r="F135" i="11"/>
  <c r="G135" i="11"/>
  <c r="H135" i="11"/>
  <c r="M135" i="11" s="1"/>
  <c r="I135" i="11"/>
  <c r="J135" i="11"/>
  <c r="K135" i="11"/>
  <c r="L135" i="11"/>
  <c r="F136" i="11"/>
  <c r="G136" i="11"/>
  <c r="H136" i="11"/>
  <c r="M136" i="11" s="1"/>
  <c r="I136" i="11"/>
  <c r="J136" i="11"/>
  <c r="K136" i="11"/>
  <c r="L136" i="11"/>
  <c r="F137" i="11"/>
  <c r="G137" i="11"/>
  <c r="H137" i="11"/>
  <c r="M137" i="11" s="1"/>
  <c r="I137" i="11"/>
  <c r="J137" i="11"/>
  <c r="K137" i="11"/>
  <c r="L137" i="11"/>
  <c r="F138" i="11"/>
  <c r="G138" i="11"/>
  <c r="H138" i="11"/>
  <c r="M138" i="11" s="1"/>
  <c r="I138" i="11"/>
  <c r="J138" i="11"/>
  <c r="K138" i="11"/>
  <c r="L138" i="11"/>
  <c r="F139" i="11"/>
  <c r="G139" i="11"/>
  <c r="H139" i="11"/>
  <c r="M139" i="11" s="1"/>
  <c r="I139" i="11"/>
  <c r="J139" i="11"/>
  <c r="K139" i="11"/>
  <c r="L139" i="11"/>
  <c r="F140" i="11"/>
  <c r="G140" i="11"/>
  <c r="H140" i="11"/>
  <c r="M140" i="11" s="1"/>
  <c r="I140" i="11"/>
  <c r="J140" i="11"/>
  <c r="K140" i="11"/>
  <c r="L140" i="11"/>
  <c r="F141" i="11"/>
  <c r="G141" i="11"/>
  <c r="H141" i="11"/>
  <c r="M141" i="11" s="1"/>
  <c r="I141" i="11"/>
  <c r="J141" i="11"/>
  <c r="K141" i="11"/>
  <c r="L141" i="11"/>
  <c r="F142" i="11"/>
  <c r="G142" i="11"/>
  <c r="H142" i="11"/>
  <c r="M142" i="11" s="1"/>
  <c r="I142" i="11"/>
  <c r="J142" i="11"/>
  <c r="K142" i="11"/>
  <c r="L142" i="11"/>
  <c r="F143" i="11"/>
  <c r="G143" i="11"/>
  <c r="H143" i="11"/>
  <c r="M143" i="11" s="1"/>
  <c r="I143" i="11"/>
  <c r="J143" i="11"/>
  <c r="K143" i="11"/>
  <c r="L143" i="11"/>
  <c r="F144" i="11"/>
  <c r="G144" i="11"/>
  <c r="H144" i="11"/>
  <c r="M144" i="11" s="1"/>
  <c r="I144" i="11"/>
  <c r="J144" i="11"/>
  <c r="K144" i="11"/>
  <c r="L144" i="11"/>
  <c r="F145" i="11"/>
  <c r="G145" i="11"/>
  <c r="H145" i="11"/>
  <c r="M145" i="11" s="1"/>
  <c r="I145" i="11"/>
  <c r="J145" i="11"/>
  <c r="K145" i="11"/>
  <c r="L145" i="11"/>
  <c r="F146" i="11"/>
  <c r="G146" i="11"/>
  <c r="H146" i="11"/>
  <c r="M146" i="11" s="1"/>
  <c r="I146" i="11"/>
  <c r="J146" i="11"/>
  <c r="K146" i="11"/>
  <c r="L146" i="11"/>
  <c r="F147" i="11"/>
  <c r="G147" i="11"/>
  <c r="H147" i="11"/>
  <c r="M147" i="11" s="1"/>
  <c r="I147" i="11"/>
  <c r="J147" i="11"/>
  <c r="K147" i="11"/>
  <c r="L147" i="11"/>
  <c r="F148" i="11"/>
  <c r="G148" i="11"/>
  <c r="H148" i="11"/>
  <c r="M148" i="11" s="1"/>
  <c r="I148" i="11"/>
  <c r="J148" i="11"/>
  <c r="K148" i="11"/>
  <c r="L148" i="11"/>
  <c r="F149" i="11"/>
  <c r="G149" i="11"/>
  <c r="H149" i="11"/>
  <c r="M149" i="11" s="1"/>
  <c r="I149" i="11"/>
  <c r="J149" i="11"/>
  <c r="K149" i="11"/>
  <c r="L149" i="11"/>
  <c r="F150" i="11"/>
  <c r="G150" i="11"/>
  <c r="H150" i="11"/>
  <c r="M150" i="11" s="1"/>
  <c r="I150" i="11"/>
  <c r="J150" i="11"/>
  <c r="K150" i="11"/>
  <c r="L150" i="11"/>
  <c r="F151" i="11"/>
  <c r="G151" i="11"/>
  <c r="H151" i="11"/>
  <c r="M151" i="11" s="1"/>
  <c r="I151" i="11"/>
  <c r="J151" i="11"/>
  <c r="K151" i="11"/>
  <c r="L151" i="11"/>
  <c r="F152" i="11"/>
  <c r="G152" i="11"/>
  <c r="H152" i="11"/>
  <c r="M152" i="11" s="1"/>
  <c r="I152" i="11"/>
  <c r="J152" i="11"/>
  <c r="K152" i="11"/>
  <c r="L152" i="11"/>
  <c r="F153" i="11"/>
  <c r="G153" i="11"/>
  <c r="H153" i="11"/>
  <c r="M153" i="11" s="1"/>
  <c r="I153" i="11"/>
  <c r="J153" i="11"/>
  <c r="K153" i="11"/>
  <c r="L153" i="11"/>
  <c r="F154" i="11"/>
  <c r="G154" i="11"/>
  <c r="H154" i="11"/>
  <c r="M154" i="11" s="1"/>
  <c r="I154" i="11"/>
  <c r="J154" i="11"/>
  <c r="K154" i="11"/>
  <c r="L154" i="11"/>
  <c r="F155" i="11"/>
  <c r="G155" i="11"/>
  <c r="H155" i="11"/>
  <c r="M155" i="11" s="1"/>
  <c r="I155" i="11"/>
  <c r="J155" i="11"/>
  <c r="K155" i="11"/>
  <c r="L155" i="11"/>
  <c r="F156" i="11"/>
  <c r="G156" i="11"/>
  <c r="H156" i="11"/>
  <c r="M156" i="11" s="1"/>
  <c r="I156" i="11"/>
  <c r="J156" i="11"/>
  <c r="K156" i="11"/>
  <c r="L156" i="11"/>
  <c r="F157" i="11"/>
  <c r="G157" i="11"/>
  <c r="H157" i="11"/>
  <c r="M157" i="11" s="1"/>
  <c r="I157" i="11"/>
  <c r="J157" i="11"/>
  <c r="K157" i="11"/>
  <c r="L157" i="11"/>
  <c r="F158" i="11"/>
  <c r="G158" i="11"/>
  <c r="H158" i="11"/>
  <c r="M158" i="11" s="1"/>
  <c r="I158" i="11"/>
  <c r="J158" i="11"/>
  <c r="K158" i="11"/>
  <c r="L158" i="11"/>
  <c r="F159" i="11"/>
  <c r="G159" i="11"/>
  <c r="H159" i="11"/>
  <c r="M159" i="11" s="1"/>
  <c r="I159" i="11"/>
  <c r="J159" i="11"/>
  <c r="K159" i="11"/>
  <c r="L159" i="11"/>
  <c r="F160" i="11"/>
  <c r="G160" i="11"/>
  <c r="H160" i="11"/>
  <c r="M160" i="11" s="1"/>
  <c r="I160" i="11"/>
  <c r="J160" i="11"/>
  <c r="K160" i="11"/>
  <c r="L160" i="11"/>
  <c r="F161" i="11"/>
  <c r="G161" i="11"/>
  <c r="H161" i="11"/>
  <c r="M161" i="11" s="1"/>
  <c r="I161" i="11"/>
  <c r="J161" i="11"/>
  <c r="K161" i="11"/>
  <c r="L161" i="11"/>
  <c r="F162" i="11"/>
  <c r="G162" i="11"/>
  <c r="H162" i="11"/>
  <c r="M162" i="11" s="1"/>
  <c r="I162" i="11"/>
  <c r="J162" i="11"/>
  <c r="K162" i="11"/>
  <c r="L162" i="11"/>
  <c r="F163" i="11"/>
  <c r="G163" i="11"/>
  <c r="H163" i="11"/>
  <c r="M163" i="11" s="1"/>
  <c r="I163" i="11"/>
  <c r="J163" i="11"/>
  <c r="K163" i="11"/>
  <c r="L163" i="11"/>
  <c r="F164" i="11"/>
  <c r="G164" i="11"/>
  <c r="H164" i="11"/>
  <c r="M164" i="11" s="1"/>
  <c r="I164" i="11"/>
  <c r="J164" i="11"/>
  <c r="K164" i="11"/>
  <c r="L164" i="11"/>
  <c r="F165" i="11"/>
  <c r="G165" i="11"/>
  <c r="H165" i="11"/>
  <c r="M165" i="11" s="1"/>
  <c r="I165" i="11"/>
  <c r="J165" i="11"/>
  <c r="K165" i="11"/>
  <c r="L165" i="11"/>
  <c r="F166" i="11"/>
  <c r="G166" i="11"/>
  <c r="H166" i="11"/>
  <c r="M166" i="11" s="1"/>
  <c r="I166" i="11"/>
  <c r="J166" i="11"/>
  <c r="K166" i="11"/>
  <c r="L166" i="11"/>
  <c r="F167" i="11"/>
  <c r="G167" i="11"/>
  <c r="H167" i="11"/>
  <c r="M167" i="11" s="1"/>
  <c r="I167" i="11"/>
  <c r="J167" i="11"/>
  <c r="K167" i="11"/>
  <c r="L167" i="11"/>
  <c r="F168" i="11"/>
  <c r="G168" i="11"/>
  <c r="H168" i="11"/>
  <c r="M168" i="11" s="1"/>
  <c r="I168" i="11"/>
  <c r="J168" i="11"/>
  <c r="K168" i="11"/>
  <c r="L168" i="11"/>
  <c r="F169" i="11"/>
  <c r="G169" i="11"/>
  <c r="H169" i="11"/>
  <c r="M169" i="11" s="1"/>
  <c r="I169" i="11"/>
  <c r="J169" i="11"/>
  <c r="K169" i="11"/>
  <c r="L169" i="11"/>
  <c r="F170" i="11"/>
  <c r="G170" i="11"/>
  <c r="H170" i="11"/>
  <c r="M170" i="11" s="1"/>
  <c r="I170" i="11"/>
  <c r="J170" i="11"/>
  <c r="K170" i="11"/>
  <c r="L170" i="11"/>
  <c r="F171" i="11"/>
  <c r="G171" i="11"/>
  <c r="H171" i="11"/>
  <c r="M171" i="11" s="1"/>
  <c r="I171" i="11"/>
  <c r="J171" i="11"/>
  <c r="K171" i="11"/>
  <c r="L171" i="11"/>
  <c r="F172" i="11"/>
  <c r="G172" i="11"/>
  <c r="H172" i="11"/>
  <c r="M172" i="11" s="1"/>
  <c r="I172" i="11"/>
  <c r="J172" i="11"/>
  <c r="K172" i="11"/>
  <c r="L172" i="11"/>
  <c r="F173" i="11"/>
  <c r="G173" i="11"/>
  <c r="H173" i="11"/>
  <c r="M173" i="11" s="1"/>
  <c r="I173" i="11"/>
  <c r="J173" i="11"/>
  <c r="K173" i="11"/>
  <c r="L173" i="11"/>
  <c r="F174" i="11"/>
  <c r="G174" i="11"/>
  <c r="H174" i="11"/>
  <c r="M174" i="11" s="1"/>
  <c r="I174" i="11"/>
  <c r="J174" i="11"/>
  <c r="K174" i="11"/>
  <c r="L174" i="11"/>
  <c r="F175" i="11"/>
  <c r="G175" i="11"/>
  <c r="H175" i="11"/>
  <c r="M175" i="11" s="1"/>
  <c r="I175" i="11"/>
  <c r="J175" i="11"/>
  <c r="K175" i="11"/>
  <c r="L175" i="11"/>
  <c r="F176" i="11"/>
  <c r="G176" i="11"/>
  <c r="H176" i="11"/>
  <c r="M176" i="11" s="1"/>
  <c r="I176" i="11"/>
  <c r="J176" i="11"/>
  <c r="K176" i="11"/>
  <c r="L176" i="11"/>
  <c r="F177" i="11"/>
  <c r="G177" i="11"/>
  <c r="H177" i="11"/>
  <c r="M177" i="11" s="1"/>
  <c r="I177" i="11"/>
  <c r="J177" i="11"/>
  <c r="K177" i="11"/>
  <c r="L177" i="11"/>
  <c r="F178" i="11"/>
  <c r="G178" i="11"/>
  <c r="H178" i="11"/>
  <c r="M178" i="11" s="1"/>
  <c r="I178" i="11"/>
  <c r="J178" i="11"/>
  <c r="K178" i="11"/>
  <c r="L178" i="11"/>
  <c r="F179" i="11"/>
  <c r="G179" i="11"/>
  <c r="H179" i="11"/>
  <c r="M179" i="11" s="1"/>
  <c r="I179" i="11"/>
  <c r="J179" i="11"/>
  <c r="K179" i="11"/>
  <c r="L179" i="11"/>
  <c r="F180" i="11"/>
  <c r="G180" i="11"/>
  <c r="H180" i="11"/>
  <c r="M180" i="11" s="1"/>
  <c r="I180" i="11"/>
  <c r="J180" i="11"/>
  <c r="K180" i="11"/>
  <c r="L180" i="11"/>
  <c r="F181" i="11"/>
  <c r="G181" i="11"/>
  <c r="H181" i="11"/>
  <c r="M181" i="11" s="1"/>
  <c r="I181" i="11"/>
  <c r="J181" i="11"/>
  <c r="K181" i="11"/>
  <c r="L181" i="11"/>
  <c r="F182" i="11"/>
  <c r="G182" i="11"/>
  <c r="H182" i="11"/>
  <c r="M182" i="11" s="1"/>
  <c r="I182" i="11"/>
  <c r="J182" i="11"/>
  <c r="K182" i="11"/>
  <c r="L182" i="11"/>
  <c r="F183" i="11"/>
  <c r="G183" i="11"/>
  <c r="H183" i="11"/>
  <c r="M183" i="11" s="1"/>
  <c r="I183" i="11"/>
  <c r="J183" i="11"/>
  <c r="K183" i="11"/>
  <c r="L183" i="11"/>
  <c r="F184" i="11"/>
  <c r="G184" i="11"/>
  <c r="H184" i="11"/>
  <c r="M184" i="11" s="1"/>
  <c r="I184" i="11"/>
  <c r="J184" i="11"/>
  <c r="K184" i="11"/>
  <c r="L184" i="11"/>
  <c r="F185" i="11"/>
  <c r="G185" i="11"/>
  <c r="H185" i="11"/>
  <c r="M185" i="11" s="1"/>
  <c r="I185" i="11"/>
  <c r="J185" i="11"/>
  <c r="K185" i="11"/>
  <c r="L185" i="11"/>
  <c r="F186" i="11"/>
  <c r="G186" i="11"/>
  <c r="H186" i="11"/>
  <c r="M186" i="11" s="1"/>
  <c r="I186" i="11"/>
  <c r="J186" i="11"/>
  <c r="K186" i="11"/>
  <c r="L186" i="11"/>
  <c r="F187" i="11"/>
  <c r="G187" i="11"/>
  <c r="H187" i="11"/>
  <c r="M187" i="11" s="1"/>
  <c r="I187" i="11"/>
  <c r="J187" i="11"/>
  <c r="K187" i="11"/>
  <c r="L187" i="11"/>
  <c r="F188" i="11"/>
  <c r="G188" i="11"/>
  <c r="M188" i="11"/>
  <c r="I188" i="11"/>
  <c r="J188" i="11"/>
  <c r="K188" i="11"/>
  <c r="L188" i="11"/>
  <c r="F189" i="11"/>
  <c r="G189" i="11"/>
  <c r="H189" i="11"/>
  <c r="M189" i="11" s="1"/>
  <c r="I189" i="11"/>
  <c r="J189" i="11"/>
  <c r="K189" i="11"/>
  <c r="L189" i="11"/>
  <c r="F190" i="11"/>
  <c r="G190" i="11"/>
  <c r="H190" i="11"/>
  <c r="M190" i="11" s="1"/>
  <c r="I190" i="11"/>
  <c r="J190" i="11"/>
  <c r="K190" i="11"/>
  <c r="L190" i="11"/>
  <c r="F191" i="11"/>
  <c r="G191" i="11"/>
  <c r="H191" i="11"/>
  <c r="M191" i="11" s="1"/>
  <c r="I191" i="11"/>
  <c r="J191" i="11"/>
  <c r="K191" i="11"/>
  <c r="L191" i="11"/>
  <c r="F192" i="11"/>
  <c r="G192" i="11"/>
  <c r="H192" i="11"/>
  <c r="M192" i="11" s="1"/>
  <c r="I192" i="11"/>
  <c r="J192" i="11"/>
  <c r="K192" i="11"/>
  <c r="L192" i="11"/>
  <c r="F193" i="11"/>
  <c r="G193" i="11"/>
  <c r="H193" i="11"/>
  <c r="M193" i="11" s="1"/>
  <c r="I193" i="11"/>
  <c r="J193" i="11"/>
  <c r="K193" i="11"/>
  <c r="L193" i="11"/>
  <c r="F194" i="11"/>
  <c r="G194" i="11"/>
  <c r="H194" i="11"/>
  <c r="M194" i="11" s="1"/>
  <c r="I194" i="11"/>
  <c r="J194" i="11"/>
  <c r="K194" i="11"/>
  <c r="L194" i="11"/>
  <c r="F195" i="11"/>
  <c r="G195" i="11"/>
  <c r="H195" i="11"/>
  <c r="M195" i="11" s="1"/>
  <c r="I195" i="11"/>
  <c r="J195" i="11"/>
  <c r="K195" i="11"/>
  <c r="L195" i="11"/>
  <c r="F196" i="11"/>
  <c r="G196" i="11"/>
  <c r="H196" i="11"/>
  <c r="M196" i="11" s="1"/>
  <c r="I196" i="11"/>
  <c r="J196" i="11"/>
  <c r="K196" i="11"/>
  <c r="L196" i="11"/>
  <c r="F197" i="11"/>
  <c r="G197" i="11"/>
  <c r="H197" i="11"/>
  <c r="M197" i="11" s="1"/>
  <c r="I197" i="11"/>
  <c r="J197" i="11"/>
  <c r="K197" i="11"/>
  <c r="L197" i="11"/>
  <c r="F198" i="11"/>
  <c r="G198" i="11"/>
  <c r="H198" i="11"/>
  <c r="M198" i="11" s="1"/>
  <c r="I198" i="11"/>
  <c r="J198" i="11"/>
  <c r="K198" i="11"/>
  <c r="L198" i="11"/>
  <c r="F199" i="11"/>
  <c r="G199" i="11"/>
  <c r="H199" i="11"/>
  <c r="M199" i="11" s="1"/>
  <c r="I199" i="11"/>
  <c r="J199" i="11"/>
  <c r="K199" i="11"/>
  <c r="L199" i="11"/>
  <c r="F200" i="11"/>
  <c r="G200" i="11"/>
  <c r="H200" i="11"/>
  <c r="M200" i="11" s="1"/>
  <c r="I200" i="11"/>
  <c r="J200" i="11"/>
  <c r="K200" i="11"/>
  <c r="L200" i="11"/>
  <c r="F201" i="11"/>
  <c r="G201" i="11"/>
  <c r="H201" i="11"/>
  <c r="M201" i="11" s="1"/>
  <c r="I201" i="11"/>
  <c r="J201" i="11"/>
  <c r="K201" i="11"/>
  <c r="L201" i="11"/>
  <c r="F202" i="11"/>
  <c r="G202" i="11"/>
  <c r="H202" i="11"/>
  <c r="M202" i="11" s="1"/>
  <c r="I202" i="11"/>
  <c r="J202" i="11"/>
  <c r="K202" i="11"/>
  <c r="L202" i="11"/>
  <c r="F203" i="11"/>
  <c r="G203" i="11"/>
  <c r="H203" i="11"/>
  <c r="M203" i="11" s="1"/>
  <c r="I203" i="11"/>
  <c r="J203" i="11"/>
  <c r="K203" i="11"/>
  <c r="L203" i="11"/>
  <c r="F204" i="11"/>
  <c r="G204" i="11"/>
  <c r="H204" i="11"/>
  <c r="M204" i="11" s="1"/>
  <c r="I204" i="11"/>
  <c r="J204" i="11"/>
  <c r="K204" i="11"/>
  <c r="L204" i="11"/>
  <c r="F205" i="11"/>
  <c r="G205" i="11"/>
  <c r="H205" i="11"/>
  <c r="M205" i="11" s="1"/>
  <c r="I205" i="11"/>
  <c r="J205" i="11"/>
  <c r="K205" i="11"/>
  <c r="L205" i="11"/>
  <c r="F206" i="11"/>
  <c r="G206" i="11"/>
  <c r="H206" i="11"/>
  <c r="M206" i="11" s="1"/>
  <c r="I206" i="11"/>
  <c r="J206" i="11"/>
  <c r="K206" i="11"/>
  <c r="L206" i="11"/>
  <c r="F207" i="11"/>
  <c r="G207" i="11"/>
  <c r="H207" i="11"/>
  <c r="M207" i="11" s="1"/>
  <c r="I207" i="11"/>
  <c r="J207" i="11"/>
  <c r="K207" i="11"/>
  <c r="L207" i="11"/>
  <c r="F208" i="11"/>
  <c r="G208" i="11"/>
  <c r="M208" i="11"/>
  <c r="I208" i="11"/>
  <c r="J208" i="11"/>
  <c r="K208" i="11"/>
  <c r="L208" i="11"/>
  <c r="F209" i="11"/>
  <c r="G209" i="11"/>
  <c r="H209" i="11"/>
  <c r="M209" i="11" s="1"/>
  <c r="I209" i="11"/>
  <c r="J209" i="11"/>
  <c r="K209" i="11"/>
  <c r="L209" i="11"/>
  <c r="F210" i="11"/>
  <c r="G210" i="11"/>
  <c r="H210" i="11"/>
  <c r="M210" i="11" s="1"/>
  <c r="I210" i="11"/>
  <c r="J210" i="11"/>
  <c r="K210" i="11"/>
  <c r="L210" i="11"/>
  <c r="F211" i="11"/>
  <c r="G211" i="11"/>
  <c r="H211" i="11"/>
  <c r="M211" i="11" s="1"/>
  <c r="I211" i="11"/>
  <c r="J211" i="11"/>
  <c r="K211" i="11"/>
  <c r="L211" i="11"/>
  <c r="F212" i="11"/>
  <c r="G212" i="11"/>
  <c r="H212" i="11"/>
  <c r="M212" i="11" s="1"/>
  <c r="I212" i="11"/>
  <c r="J212" i="11"/>
  <c r="K212" i="11"/>
  <c r="L212" i="11"/>
  <c r="F213" i="11"/>
  <c r="G213" i="11"/>
  <c r="H213" i="11"/>
  <c r="M213" i="11" s="1"/>
  <c r="I213" i="11"/>
  <c r="J213" i="11"/>
  <c r="K213" i="11"/>
  <c r="L213" i="11"/>
  <c r="F214" i="11"/>
  <c r="G214" i="11"/>
  <c r="H214" i="11"/>
  <c r="M214" i="11" s="1"/>
  <c r="I214" i="11"/>
  <c r="J214" i="11"/>
  <c r="K214" i="11"/>
  <c r="L214" i="11"/>
  <c r="F215" i="11"/>
  <c r="G215" i="11"/>
  <c r="H215" i="11"/>
  <c r="M215" i="11" s="1"/>
  <c r="I215" i="11"/>
  <c r="J215" i="11"/>
  <c r="K215" i="11"/>
  <c r="L215" i="11"/>
  <c r="F216" i="11"/>
  <c r="G216" i="11"/>
  <c r="H216" i="11"/>
  <c r="M216" i="11" s="1"/>
  <c r="I216" i="11"/>
  <c r="J216" i="11"/>
  <c r="K216" i="11"/>
  <c r="L216" i="11"/>
  <c r="F217" i="11"/>
  <c r="G217" i="11"/>
  <c r="H217" i="11"/>
  <c r="M217" i="11" s="1"/>
  <c r="I217" i="11"/>
  <c r="J217" i="11"/>
  <c r="K217" i="11"/>
  <c r="L217" i="11"/>
  <c r="F218" i="11"/>
  <c r="G218" i="11"/>
  <c r="H218" i="11"/>
  <c r="M218" i="11" s="1"/>
  <c r="I218" i="11"/>
  <c r="J218" i="11"/>
  <c r="K218" i="11"/>
  <c r="L218" i="11"/>
  <c r="F219" i="11"/>
  <c r="G219" i="11"/>
  <c r="H219" i="11"/>
  <c r="M219" i="11" s="1"/>
  <c r="I219" i="11"/>
  <c r="J219" i="11"/>
  <c r="K219" i="11"/>
  <c r="L219" i="11"/>
  <c r="F220" i="11"/>
  <c r="G220" i="11"/>
  <c r="H220" i="11"/>
  <c r="M220" i="11" s="1"/>
  <c r="I220" i="11"/>
  <c r="J220" i="11"/>
  <c r="K220" i="11"/>
  <c r="L220" i="11"/>
  <c r="F221" i="11"/>
  <c r="G221" i="11"/>
  <c r="H221" i="11"/>
  <c r="M221" i="11" s="1"/>
  <c r="I221" i="11"/>
  <c r="J221" i="11"/>
  <c r="K221" i="11"/>
  <c r="L221" i="11"/>
  <c r="F222" i="11"/>
  <c r="G222" i="11"/>
  <c r="H222" i="11"/>
  <c r="M222" i="11" s="1"/>
  <c r="I222" i="11"/>
  <c r="J222" i="11"/>
  <c r="K222" i="11"/>
  <c r="L222" i="11"/>
  <c r="F223" i="11"/>
  <c r="G223" i="11"/>
  <c r="H223" i="11"/>
  <c r="M223" i="11" s="1"/>
  <c r="I223" i="11"/>
  <c r="J223" i="11"/>
  <c r="K223" i="11"/>
  <c r="L223" i="11"/>
  <c r="F224" i="11"/>
  <c r="G224" i="11"/>
  <c r="H224" i="11"/>
  <c r="M224" i="11" s="1"/>
  <c r="I224" i="11"/>
  <c r="J224" i="11"/>
  <c r="K224" i="11"/>
  <c r="L224" i="11"/>
  <c r="F225" i="11"/>
  <c r="G225" i="11"/>
  <c r="H225" i="11"/>
  <c r="M225" i="11" s="1"/>
  <c r="I225" i="11"/>
  <c r="J225" i="11"/>
  <c r="K225" i="11"/>
  <c r="L225" i="11"/>
  <c r="F226" i="11"/>
  <c r="G226" i="11"/>
  <c r="H226" i="11"/>
  <c r="M226" i="11" s="1"/>
  <c r="I226" i="11"/>
  <c r="J226" i="11"/>
  <c r="K226" i="11"/>
  <c r="L226" i="11"/>
  <c r="F227" i="11"/>
  <c r="G227" i="11"/>
  <c r="H227" i="11"/>
  <c r="M227" i="11" s="1"/>
  <c r="I227" i="11"/>
  <c r="J227" i="11"/>
  <c r="K227" i="11"/>
  <c r="L227" i="11"/>
  <c r="F228" i="11"/>
  <c r="G228" i="11"/>
  <c r="H228" i="11"/>
  <c r="M228" i="11" s="1"/>
  <c r="I228" i="11"/>
  <c r="J228" i="11"/>
  <c r="K228" i="11"/>
  <c r="L228" i="11"/>
  <c r="F229" i="11"/>
  <c r="G229" i="11"/>
  <c r="H229" i="11"/>
  <c r="M229" i="11" s="1"/>
  <c r="I229" i="11"/>
  <c r="J229" i="11"/>
  <c r="K229" i="11"/>
  <c r="L229" i="11"/>
  <c r="F230" i="11"/>
  <c r="G230" i="11"/>
  <c r="H230" i="11"/>
  <c r="M230" i="11" s="1"/>
  <c r="I230" i="11"/>
  <c r="J230" i="11"/>
  <c r="K230" i="11"/>
  <c r="L230" i="11"/>
  <c r="F231" i="11"/>
  <c r="G231" i="11"/>
  <c r="H231" i="11"/>
  <c r="M231" i="11" s="1"/>
  <c r="I231" i="11"/>
  <c r="J231" i="11"/>
  <c r="K231" i="11"/>
  <c r="L231" i="11"/>
  <c r="F232" i="11"/>
  <c r="G232" i="11"/>
  <c r="H232" i="11"/>
  <c r="M232" i="11" s="1"/>
  <c r="I232" i="11"/>
  <c r="J232" i="11"/>
  <c r="K232" i="11"/>
  <c r="L232" i="11"/>
  <c r="F233" i="11"/>
  <c r="G233" i="11"/>
  <c r="H233" i="11"/>
  <c r="M233" i="11" s="1"/>
  <c r="I233" i="11"/>
  <c r="J233" i="11"/>
  <c r="K233" i="11"/>
  <c r="L233" i="11"/>
  <c r="F234" i="11"/>
  <c r="G234" i="11"/>
  <c r="H234" i="11"/>
  <c r="M234" i="11" s="1"/>
  <c r="I234" i="11"/>
  <c r="J234" i="11"/>
  <c r="K234" i="11"/>
  <c r="L234" i="11"/>
  <c r="F235" i="11"/>
  <c r="G235" i="11"/>
  <c r="H235" i="11"/>
  <c r="M235" i="11" s="1"/>
  <c r="I235" i="11"/>
  <c r="J235" i="11"/>
  <c r="K235" i="11"/>
  <c r="L235" i="11"/>
  <c r="F236" i="11"/>
  <c r="G236" i="11"/>
  <c r="H236" i="11"/>
  <c r="M236" i="11" s="1"/>
  <c r="I236" i="11"/>
  <c r="J236" i="11"/>
  <c r="K236" i="11"/>
  <c r="L236" i="11"/>
  <c r="F237" i="11"/>
  <c r="G237" i="11"/>
  <c r="H237" i="11"/>
  <c r="M237" i="11" s="1"/>
  <c r="I237" i="11"/>
  <c r="J237" i="11"/>
  <c r="K237" i="11"/>
  <c r="L237" i="11"/>
  <c r="F238" i="11"/>
  <c r="G238" i="11"/>
  <c r="H238" i="11"/>
  <c r="M238" i="11" s="1"/>
  <c r="I238" i="11"/>
  <c r="J238" i="11"/>
  <c r="K238" i="11"/>
  <c r="L238" i="11"/>
  <c r="F239" i="11"/>
  <c r="G239" i="11"/>
  <c r="H239" i="11"/>
  <c r="M239" i="11" s="1"/>
  <c r="I239" i="11"/>
  <c r="J239" i="11"/>
  <c r="K239" i="11"/>
  <c r="L239" i="11"/>
  <c r="F240" i="11"/>
  <c r="G240" i="11"/>
  <c r="H240" i="11"/>
  <c r="M240" i="11" s="1"/>
  <c r="I240" i="11"/>
  <c r="J240" i="11"/>
  <c r="K240" i="11"/>
  <c r="L240" i="11"/>
  <c r="F241" i="11"/>
  <c r="G241" i="11"/>
  <c r="H241" i="11"/>
  <c r="M241" i="11" s="1"/>
  <c r="I241" i="11"/>
  <c r="J241" i="11"/>
  <c r="K241" i="11"/>
  <c r="L241" i="11"/>
  <c r="F242" i="11"/>
  <c r="G242" i="11"/>
  <c r="H242" i="11"/>
  <c r="M242" i="11" s="1"/>
  <c r="I242" i="11"/>
  <c r="J242" i="11"/>
  <c r="K242" i="11"/>
  <c r="L242" i="11"/>
  <c r="F243" i="11"/>
  <c r="G243" i="11"/>
  <c r="H243" i="11"/>
  <c r="M243" i="11" s="1"/>
  <c r="I243" i="11"/>
  <c r="J243" i="11"/>
  <c r="K243" i="11"/>
  <c r="L243" i="11"/>
  <c r="F244" i="11"/>
  <c r="G244" i="11"/>
  <c r="H244" i="11"/>
  <c r="M244" i="11" s="1"/>
  <c r="I244" i="11"/>
  <c r="J244" i="11"/>
  <c r="K244" i="11"/>
  <c r="L244" i="11"/>
  <c r="F245" i="11"/>
  <c r="G245" i="11"/>
  <c r="H245" i="11"/>
  <c r="M245" i="11" s="1"/>
  <c r="I245" i="11"/>
  <c r="J245" i="11"/>
  <c r="K245" i="11"/>
  <c r="L245" i="11"/>
  <c r="F246" i="11"/>
  <c r="G246" i="11"/>
  <c r="H246" i="11"/>
  <c r="M246" i="11" s="1"/>
  <c r="I246" i="11"/>
  <c r="J246" i="11"/>
  <c r="K246" i="11"/>
  <c r="L246" i="11"/>
  <c r="F247" i="11"/>
  <c r="G247" i="11"/>
  <c r="H247" i="11"/>
  <c r="M247" i="11" s="1"/>
  <c r="I247" i="11"/>
  <c r="J247" i="11"/>
  <c r="K247" i="11"/>
  <c r="L247" i="11"/>
  <c r="F248" i="11"/>
  <c r="G248" i="11"/>
  <c r="H248" i="11"/>
  <c r="M248" i="11" s="1"/>
  <c r="I248" i="11"/>
  <c r="J248" i="11"/>
  <c r="K248" i="11"/>
  <c r="L248" i="11"/>
  <c r="F249" i="11"/>
  <c r="G249" i="11"/>
  <c r="H249" i="11"/>
  <c r="M249" i="11" s="1"/>
  <c r="I249" i="11"/>
  <c r="J249" i="11"/>
  <c r="K249" i="11"/>
  <c r="L249" i="11"/>
  <c r="F250" i="11"/>
  <c r="G250" i="11"/>
  <c r="H250" i="11"/>
  <c r="M250" i="11" s="1"/>
  <c r="I250" i="11"/>
  <c r="J250" i="11"/>
  <c r="K250" i="11"/>
  <c r="L250" i="11"/>
  <c r="F251" i="11"/>
  <c r="G251" i="11"/>
  <c r="H251" i="11"/>
  <c r="M251" i="11" s="1"/>
  <c r="I251" i="11"/>
  <c r="J251" i="11"/>
  <c r="K251" i="11"/>
  <c r="L251" i="11"/>
  <c r="F252" i="11"/>
  <c r="G252" i="11"/>
  <c r="H252" i="11"/>
  <c r="M252" i="11" s="1"/>
  <c r="I252" i="11"/>
  <c r="J252" i="11"/>
  <c r="K252" i="11"/>
  <c r="L252" i="11"/>
  <c r="F253" i="11"/>
  <c r="G253" i="11"/>
  <c r="H253" i="11"/>
  <c r="M253" i="11" s="1"/>
  <c r="I253" i="11"/>
  <c r="J253" i="11"/>
  <c r="K253" i="11"/>
  <c r="L253" i="11"/>
  <c r="F254" i="11"/>
  <c r="G254" i="11"/>
  <c r="H254" i="11"/>
  <c r="M254" i="11" s="1"/>
  <c r="I254" i="11"/>
  <c r="J254" i="11"/>
  <c r="K254" i="11"/>
  <c r="L254" i="11"/>
  <c r="F255" i="11"/>
  <c r="G255" i="11"/>
  <c r="H255" i="11"/>
  <c r="M255" i="11" s="1"/>
  <c r="I255" i="11"/>
  <c r="J255" i="11"/>
  <c r="K255" i="11"/>
  <c r="L255" i="11"/>
  <c r="F256" i="11"/>
  <c r="G256" i="11"/>
  <c r="H256" i="11"/>
  <c r="M256" i="11" s="1"/>
  <c r="I256" i="11"/>
  <c r="J256" i="11"/>
  <c r="K256" i="11"/>
  <c r="L256" i="11"/>
  <c r="F257" i="11"/>
  <c r="G257" i="11"/>
  <c r="H257" i="11"/>
  <c r="M257" i="11" s="1"/>
  <c r="I257" i="11"/>
  <c r="J257" i="11"/>
  <c r="K257" i="11"/>
  <c r="L257" i="11"/>
  <c r="F258" i="11"/>
  <c r="G258" i="11"/>
  <c r="H258" i="11"/>
  <c r="M258" i="11" s="1"/>
  <c r="I258" i="11"/>
  <c r="J258" i="11"/>
  <c r="K258" i="11"/>
  <c r="L258" i="11"/>
  <c r="F259" i="11"/>
  <c r="G259" i="11"/>
  <c r="H259" i="11"/>
  <c r="M259" i="11" s="1"/>
  <c r="I259" i="11"/>
  <c r="J259" i="11"/>
  <c r="K259" i="11"/>
  <c r="L259" i="11"/>
  <c r="F260" i="11"/>
  <c r="G260" i="11"/>
  <c r="H260" i="11"/>
  <c r="M260" i="11" s="1"/>
  <c r="I260" i="11"/>
  <c r="J260" i="11"/>
  <c r="K260" i="11"/>
  <c r="L260" i="11"/>
  <c r="F261" i="11"/>
  <c r="G261" i="11"/>
  <c r="H261" i="11"/>
  <c r="M261" i="11" s="1"/>
  <c r="I261" i="11"/>
  <c r="J261" i="11"/>
  <c r="K261" i="11"/>
  <c r="L261" i="11"/>
  <c r="F262" i="11"/>
  <c r="G262" i="11"/>
  <c r="H262" i="11"/>
  <c r="M262" i="11" s="1"/>
  <c r="I262" i="11"/>
  <c r="J262" i="11"/>
  <c r="K262" i="11"/>
  <c r="L262" i="11"/>
  <c r="F263" i="11"/>
  <c r="G263" i="11"/>
  <c r="H263" i="11"/>
  <c r="M263" i="11" s="1"/>
  <c r="I263" i="11"/>
  <c r="J263" i="11"/>
  <c r="K263" i="11"/>
  <c r="L263" i="11"/>
  <c r="F264" i="11"/>
  <c r="G264" i="11"/>
  <c r="H264" i="11"/>
  <c r="M264" i="11" s="1"/>
  <c r="I264" i="11"/>
  <c r="J264" i="11"/>
  <c r="K264" i="11"/>
  <c r="L264" i="11"/>
  <c r="F265" i="11"/>
  <c r="G265" i="11"/>
  <c r="H265" i="11"/>
  <c r="M265" i="11" s="1"/>
  <c r="I265" i="11"/>
  <c r="J265" i="11"/>
  <c r="K265" i="11"/>
  <c r="L265" i="11"/>
  <c r="F266" i="11"/>
  <c r="G266" i="11"/>
  <c r="H266" i="11"/>
  <c r="M266" i="11" s="1"/>
  <c r="I266" i="11"/>
  <c r="J266" i="11"/>
  <c r="K266" i="11"/>
  <c r="L266" i="11"/>
  <c r="F267" i="11"/>
  <c r="G267" i="11"/>
  <c r="H267" i="11"/>
  <c r="M267" i="11" s="1"/>
  <c r="I267" i="11"/>
  <c r="J267" i="11"/>
  <c r="K267" i="11"/>
  <c r="L267" i="11"/>
  <c r="F268" i="11"/>
  <c r="G268" i="11"/>
  <c r="H268" i="11"/>
  <c r="M268" i="11" s="1"/>
  <c r="I268" i="11"/>
  <c r="J268" i="11"/>
  <c r="K268" i="11"/>
  <c r="L268" i="11"/>
  <c r="F269" i="11"/>
  <c r="G269" i="11"/>
  <c r="H269" i="11"/>
  <c r="M269" i="11" s="1"/>
  <c r="I269" i="11"/>
  <c r="J269" i="11"/>
  <c r="K269" i="11"/>
  <c r="L269" i="11"/>
  <c r="F270" i="11"/>
  <c r="G270" i="11"/>
  <c r="H270" i="11"/>
  <c r="M270" i="11" s="1"/>
  <c r="I270" i="11"/>
  <c r="J270" i="11"/>
  <c r="K270" i="11"/>
  <c r="L270" i="11"/>
  <c r="F271" i="11"/>
  <c r="G271" i="11"/>
  <c r="H271" i="11"/>
  <c r="M271" i="11" s="1"/>
  <c r="I271" i="11"/>
  <c r="J271" i="11"/>
  <c r="K271" i="11"/>
  <c r="L271" i="11"/>
  <c r="F272" i="11"/>
  <c r="G272" i="11"/>
  <c r="H272" i="11"/>
  <c r="M272" i="11" s="1"/>
  <c r="I272" i="11"/>
  <c r="J272" i="11"/>
  <c r="K272" i="11"/>
  <c r="L272" i="11"/>
  <c r="F273" i="11"/>
  <c r="G273" i="11"/>
  <c r="H273" i="11"/>
  <c r="M273" i="11" s="1"/>
  <c r="I273" i="11"/>
  <c r="J273" i="11"/>
  <c r="K273" i="11"/>
  <c r="L273" i="11"/>
  <c r="F274" i="11"/>
  <c r="G274" i="11"/>
  <c r="H274" i="11"/>
  <c r="M274" i="11" s="1"/>
  <c r="I274" i="11"/>
  <c r="J274" i="11"/>
  <c r="K274" i="11"/>
  <c r="L274" i="11"/>
  <c r="F275" i="11"/>
  <c r="G275" i="11"/>
  <c r="H275" i="11"/>
  <c r="M275" i="11" s="1"/>
  <c r="I275" i="11"/>
  <c r="J275" i="11"/>
  <c r="K275" i="11"/>
  <c r="L275" i="11"/>
  <c r="F276" i="11"/>
  <c r="G276" i="11"/>
  <c r="H276" i="11"/>
  <c r="M276" i="11" s="1"/>
  <c r="I276" i="11"/>
  <c r="J276" i="11"/>
  <c r="K276" i="11"/>
  <c r="L276" i="11"/>
  <c r="F277" i="11"/>
  <c r="G277" i="11"/>
  <c r="H277" i="11"/>
  <c r="M277" i="11" s="1"/>
  <c r="I277" i="11"/>
  <c r="J277" i="11"/>
  <c r="K277" i="11"/>
  <c r="L277" i="11"/>
  <c r="F278" i="11"/>
  <c r="G278" i="11"/>
  <c r="H278" i="11"/>
  <c r="M278" i="11" s="1"/>
  <c r="I278" i="11"/>
  <c r="J278" i="11"/>
  <c r="K278" i="11"/>
  <c r="L278" i="11"/>
  <c r="F279" i="11"/>
  <c r="G279" i="11"/>
  <c r="H279" i="11"/>
  <c r="M279" i="11" s="1"/>
  <c r="I279" i="11"/>
  <c r="J279" i="11"/>
  <c r="K279" i="11"/>
  <c r="L279" i="11"/>
  <c r="F280" i="11"/>
  <c r="G280" i="11"/>
  <c r="H280" i="11"/>
  <c r="M280" i="11" s="1"/>
  <c r="I280" i="11"/>
  <c r="J280" i="11"/>
  <c r="K280" i="11"/>
  <c r="L280" i="11"/>
  <c r="F281" i="11"/>
  <c r="G281" i="11"/>
  <c r="H281" i="11"/>
  <c r="M281" i="11" s="1"/>
  <c r="I281" i="11"/>
  <c r="J281" i="11"/>
  <c r="K281" i="11"/>
  <c r="L281" i="11"/>
  <c r="F282" i="11"/>
  <c r="G282" i="11"/>
  <c r="H282" i="11"/>
  <c r="M282" i="11" s="1"/>
  <c r="I282" i="11"/>
  <c r="J282" i="11"/>
  <c r="K282" i="11"/>
  <c r="L282" i="11"/>
  <c r="F283" i="11"/>
  <c r="G283" i="11"/>
  <c r="H283" i="11"/>
  <c r="M283" i="11" s="1"/>
  <c r="I283" i="11"/>
  <c r="J283" i="11"/>
  <c r="K283" i="11"/>
  <c r="L283" i="11"/>
  <c r="F284" i="11"/>
  <c r="G284" i="11"/>
  <c r="H284" i="11"/>
  <c r="M284" i="11" s="1"/>
  <c r="I284" i="11"/>
  <c r="J284" i="11"/>
  <c r="K284" i="11"/>
  <c r="L284" i="11"/>
  <c r="F285" i="11"/>
  <c r="G285" i="11"/>
  <c r="H285" i="11"/>
  <c r="M285" i="11" s="1"/>
  <c r="I285" i="11"/>
  <c r="J285" i="11"/>
  <c r="K285" i="11"/>
  <c r="L285" i="11"/>
  <c r="F286" i="11"/>
  <c r="G286" i="11"/>
  <c r="H286" i="11"/>
  <c r="M286" i="11" s="1"/>
  <c r="I286" i="11"/>
  <c r="J286" i="11"/>
  <c r="K286" i="11"/>
  <c r="L286" i="11"/>
  <c r="F287" i="11"/>
  <c r="G287" i="11"/>
  <c r="H287" i="11"/>
  <c r="M287" i="11" s="1"/>
  <c r="I287" i="11"/>
  <c r="J287" i="11"/>
  <c r="K287" i="11"/>
  <c r="L287" i="11"/>
  <c r="F288" i="11"/>
  <c r="G288" i="11"/>
  <c r="H288" i="11"/>
  <c r="M288" i="11" s="1"/>
  <c r="I288" i="11"/>
  <c r="J288" i="11"/>
  <c r="K288" i="11"/>
  <c r="L288" i="11"/>
  <c r="F289" i="11"/>
  <c r="G289" i="11"/>
  <c r="H289" i="11"/>
  <c r="M289" i="11" s="1"/>
  <c r="I289" i="11"/>
  <c r="J289" i="11"/>
  <c r="K289" i="11"/>
  <c r="L289" i="11"/>
  <c r="F290" i="11"/>
  <c r="G290" i="11"/>
  <c r="H290" i="11"/>
  <c r="M290" i="11" s="1"/>
  <c r="I290" i="11"/>
  <c r="J290" i="11"/>
  <c r="K290" i="11"/>
  <c r="L290" i="11"/>
  <c r="F291" i="11"/>
  <c r="G291" i="11"/>
  <c r="H291" i="11"/>
  <c r="M291" i="11" s="1"/>
  <c r="I291" i="11"/>
  <c r="J291" i="11"/>
  <c r="K291" i="11"/>
  <c r="L291" i="11"/>
  <c r="F292" i="11"/>
  <c r="G292" i="11"/>
  <c r="H292" i="11"/>
  <c r="M292" i="11" s="1"/>
  <c r="I292" i="11"/>
  <c r="J292" i="11"/>
  <c r="K292" i="11"/>
  <c r="L292" i="11"/>
  <c r="F293" i="11"/>
  <c r="G293" i="11"/>
  <c r="H293" i="11"/>
  <c r="M293" i="11" s="1"/>
  <c r="I293" i="11"/>
  <c r="J293" i="11"/>
  <c r="K293" i="11"/>
  <c r="L293" i="11"/>
  <c r="F294" i="11"/>
  <c r="G294" i="11"/>
  <c r="H294" i="11"/>
  <c r="M294" i="11" s="1"/>
  <c r="I294" i="11"/>
  <c r="J294" i="11"/>
  <c r="K294" i="11"/>
  <c r="L294" i="11"/>
  <c r="F295" i="11"/>
  <c r="G295" i="11"/>
  <c r="H295" i="11"/>
  <c r="M295" i="11" s="1"/>
  <c r="I295" i="11"/>
  <c r="J295" i="11"/>
  <c r="K295" i="11"/>
  <c r="L295" i="11"/>
  <c r="F296" i="11"/>
  <c r="G296" i="11"/>
  <c r="H296" i="11"/>
  <c r="M296" i="11" s="1"/>
  <c r="I296" i="11"/>
  <c r="J296" i="11"/>
  <c r="K296" i="11"/>
  <c r="L296" i="11"/>
  <c r="F297" i="11"/>
  <c r="G297" i="11"/>
  <c r="H297" i="11"/>
  <c r="M297" i="11" s="1"/>
  <c r="I297" i="11"/>
  <c r="J297" i="11"/>
  <c r="K297" i="11"/>
  <c r="L297" i="11"/>
  <c r="F298" i="11"/>
  <c r="G298" i="11"/>
  <c r="H298" i="11"/>
  <c r="M298" i="11" s="1"/>
  <c r="I298" i="11"/>
  <c r="J298" i="11"/>
  <c r="K298" i="11"/>
  <c r="L298" i="11"/>
  <c r="F299" i="11"/>
  <c r="G299" i="11"/>
  <c r="H299" i="11"/>
  <c r="M299" i="11" s="1"/>
  <c r="I299" i="11"/>
  <c r="J299" i="11"/>
  <c r="K299" i="11"/>
  <c r="L299" i="11"/>
  <c r="F300" i="11"/>
  <c r="G300" i="11"/>
  <c r="H300" i="11"/>
  <c r="M300" i="11" s="1"/>
  <c r="I300" i="11"/>
  <c r="J300" i="11"/>
  <c r="K300" i="11"/>
  <c r="L300" i="11"/>
  <c r="F301" i="11"/>
  <c r="G301" i="11"/>
  <c r="H301" i="11"/>
  <c r="M301" i="11" s="1"/>
  <c r="I301" i="11"/>
  <c r="J301" i="11"/>
  <c r="K301" i="11"/>
  <c r="L301" i="11"/>
  <c r="F302" i="11"/>
  <c r="G302" i="11"/>
  <c r="H302" i="11"/>
  <c r="M302" i="11" s="1"/>
  <c r="I302" i="11"/>
  <c r="J302" i="11"/>
  <c r="K302" i="11"/>
  <c r="L302" i="11"/>
  <c r="F303" i="11"/>
  <c r="G303" i="11"/>
  <c r="H303" i="11"/>
  <c r="M303" i="11" s="1"/>
  <c r="I303" i="11"/>
  <c r="J303" i="11"/>
  <c r="K303" i="11"/>
  <c r="L303" i="11"/>
  <c r="F304" i="11"/>
  <c r="G304" i="11"/>
  <c r="H304" i="11"/>
  <c r="M304" i="11" s="1"/>
  <c r="I304" i="11"/>
  <c r="J304" i="11"/>
  <c r="K304" i="11"/>
  <c r="L304" i="11"/>
  <c r="F305" i="11"/>
  <c r="G305" i="11"/>
  <c r="H305" i="11"/>
  <c r="M305" i="11" s="1"/>
  <c r="I305" i="11"/>
  <c r="J305" i="11"/>
  <c r="K305" i="11"/>
  <c r="L305" i="11"/>
  <c r="F306" i="11"/>
  <c r="G306" i="11"/>
  <c r="H306" i="11"/>
  <c r="M306" i="11" s="1"/>
  <c r="I306" i="11"/>
  <c r="J306" i="11"/>
  <c r="K306" i="11"/>
  <c r="L306" i="11"/>
  <c r="F307" i="11"/>
  <c r="G307" i="11"/>
  <c r="H307" i="11"/>
  <c r="M307" i="11" s="1"/>
  <c r="I307" i="11"/>
  <c r="J307" i="11"/>
  <c r="K307" i="11"/>
  <c r="L307" i="11"/>
  <c r="F308" i="11"/>
  <c r="G308" i="11"/>
  <c r="H308" i="11"/>
  <c r="M308" i="11" s="1"/>
  <c r="I308" i="11"/>
  <c r="J308" i="11"/>
  <c r="K308" i="11"/>
  <c r="L308" i="11"/>
  <c r="F309" i="11"/>
  <c r="G309" i="11"/>
  <c r="H309" i="11"/>
  <c r="M309" i="11" s="1"/>
  <c r="I309" i="11"/>
  <c r="J309" i="11"/>
  <c r="K309" i="11"/>
  <c r="L309" i="11"/>
  <c r="F310" i="11"/>
  <c r="G310" i="11"/>
  <c r="H310" i="11"/>
  <c r="M310" i="11" s="1"/>
  <c r="I310" i="11"/>
  <c r="J310" i="11"/>
  <c r="K310" i="11"/>
  <c r="L310" i="11"/>
  <c r="F311" i="11"/>
  <c r="G311" i="11"/>
  <c r="H311" i="11"/>
  <c r="M311" i="11" s="1"/>
  <c r="I311" i="11"/>
  <c r="J311" i="11"/>
  <c r="K311" i="11"/>
  <c r="L311" i="11"/>
  <c r="F312" i="11"/>
  <c r="G312" i="11"/>
  <c r="H312" i="11"/>
  <c r="M312" i="11" s="1"/>
  <c r="I312" i="11"/>
  <c r="J312" i="11"/>
  <c r="K312" i="11"/>
  <c r="L312" i="11"/>
  <c r="F313" i="11"/>
  <c r="G313" i="11"/>
  <c r="H313" i="11"/>
  <c r="M313" i="11" s="1"/>
  <c r="I313" i="11"/>
  <c r="J313" i="11"/>
  <c r="K313" i="11"/>
  <c r="L313" i="11"/>
  <c r="F314" i="11"/>
  <c r="G314" i="11"/>
  <c r="H314" i="11"/>
  <c r="M314" i="11" s="1"/>
  <c r="I314" i="11"/>
  <c r="J314" i="11"/>
  <c r="K314" i="11"/>
  <c r="L314" i="11"/>
  <c r="F315" i="11"/>
  <c r="G315" i="11"/>
  <c r="H315" i="11"/>
  <c r="M315" i="11" s="1"/>
  <c r="I315" i="11"/>
  <c r="J315" i="11"/>
  <c r="K315" i="11"/>
  <c r="L315" i="11"/>
  <c r="F316" i="11"/>
  <c r="G316" i="11"/>
  <c r="H316" i="11"/>
  <c r="M316" i="11" s="1"/>
  <c r="I316" i="11"/>
  <c r="J316" i="11"/>
  <c r="K316" i="11"/>
  <c r="L316" i="11"/>
  <c r="F317" i="11"/>
  <c r="G317" i="11"/>
  <c r="H317" i="11"/>
  <c r="M317" i="11" s="1"/>
  <c r="I317" i="11"/>
  <c r="J317" i="11"/>
  <c r="K317" i="11"/>
  <c r="L317" i="11"/>
  <c r="F318" i="11"/>
  <c r="G318" i="11"/>
  <c r="H318" i="11"/>
  <c r="M318" i="11" s="1"/>
  <c r="I318" i="11"/>
  <c r="J318" i="11"/>
  <c r="K318" i="11"/>
  <c r="L318" i="11"/>
  <c r="F319" i="11"/>
  <c r="G319" i="11"/>
  <c r="H319" i="11"/>
  <c r="M319" i="11" s="1"/>
  <c r="I319" i="11"/>
  <c r="J319" i="11"/>
  <c r="K319" i="11"/>
  <c r="L319" i="11"/>
  <c r="F320" i="11"/>
  <c r="G320" i="11"/>
  <c r="H320" i="11"/>
  <c r="M320" i="11" s="1"/>
  <c r="I320" i="11"/>
  <c r="J320" i="11"/>
  <c r="K320" i="11"/>
  <c r="L320" i="11"/>
  <c r="F321" i="11"/>
  <c r="G321" i="11"/>
  <c r="H321" i="11"/>
  <c r="M321" i="11" s="1"/>
  <c r="I321" i="11"/>
  <c r="J321" i="11"/>
  <c r="K321" i="11"/>
  <c r="L321" i="11"/>
  <c r="F322" i="11"/>
  <c r="G322" i="11"/>
  <c r="H322" i="11"/>
  <c r="M322" i="11" s="1"/>
  <c r="I322" i="11"/>
  <c r="J322" i="11"/>
  <c r="K322" i="11"/>
  <c r="L322" i="11"/>
  <c r="F323" i="11"/>
  <c r="G323" i="11"/>
  <c r="H323" i="11"/>
  <c r="M323" i="11" s="1"/>
  <c r="I323" i="11"/>
  <c r="J323" i="11"/>
  <c r="K323" i="11"/>
  <c r="L323" i="11"/>
  <c r="F324" i="11"/>
  <c r="G324" i="11"/>
  <c r="H324" i="11"/>
  <c r="M324" i="11" s="1"/>
  <c r="I324" i="11"/>
  <c r="J324" i="11"/>
  <c r="K324" i="11"/>
  <c r="L324" i="11"/>
  <c r="F325" i="11"/>
  <c r="G325" i="11"/>
  <c r="H325" i="11"/>
  <c r="M325" i="11" s="1"/>
  <c r="I325" i="11"/>
  <c r="J325" i="11"/>
  <c r="K325" i="11"/>
  <c r="L325" i="11"/>
  <c r="F326" i="11"/>
  <c r="G326" i="11"/>
  <c r="H326" i="11"/>
  <c r="M326" i="11" s="1"/>
  <c r="I326" i="11"/>
  <c r="J326" i="11"/>
  <c r="K326" i="11"/>
  <c r="L326" i="11"/>
  <c r="F327" i="11"/>
  <c r="G327" i="11"/>
  <c r="H327" i="11"/>
  <c r="M327" i="11" s="1"/>
  <c r="I327" i="11"/>
  <c r="J327" i="11"/>
  <c r="K327" i="11"/>
  <c r="L327" i="11"/>
  <c r="F328" i="11"/>
  <c r="G328" i="11"/>
  <c r="H328" i="11"/>
  <c r="M328" i="11" s="1"/>
  <c r="I328" i="11"/>
  <c r="J328" i="11"/>
  <c r="K328" i="11"/>
  <c r="L328" i="11"/>
  <c r="F329" i="11"/>
  <c r="G329" i="11"/>
  <c r="H329" i="11"/>
  <c r="M329" i="11" s="1"/>
  <c r="I329" i="11"/>
  <c r="J329" i="11"/>
  <c r="K329" i="11"/>
  <c r="L329" i="11"/>
  <c r="F330" i="11"/>
  <c r="G330" i="11"/>
  <c r="H330" i="11"/>
  <c r="M330" i="11" s="1"/>
  <c r="I330" i="11"/>
  <c r="J330" i="11"/>
  <c r="K330" i="11"/>
  <c r="L330" i="11"/>
  <c r="F331" i="11"/>
  <c r="G331" i="11"/>
  <c r="H331" i="11"/>
  <c r="M331" i="11" s="1"/>
  <c r="I331" i="11"/>
  <c r="J331" i="11"/>
  <c r="K331" i="11"/>
  <c r="L331" i="11"/>
  <c r="F332" i="11"/>
  <c r="G332" i="11"/>
  <c r="H332" i="11"/>
  <c r="M332" i="11" s="1"/>
  <c r="I332" i="11"/>
  <c r="J332" i="11"/>
  <c r="K332" i="11"/>
  <c r="L332" i="11"/>
  <c r="F333" i="11"/>
  <c r="G333" i="11"/>
  <c r="H333" i="11"/>
  <c r="M333" i="11" s="1"/>
  <c r="I333" i="11"/>
  <c r="J333" i="11"/>
  <c r="K333" i="11"/>
  <c r="L333" i="11"/>
  <c r="F334" i="11"/>
  <c r="G334" i="11"/>
  <c r="H334" i="11"/>
  <c r="M334" i="11" s="1"/>
  <c r="I334" i="11"/>
  <c r="J334" i="11"/>
  <c r="K334" i="11"/>
  <c r="L334" i="11"/>
  <c r="F335" i="11"/>
  <c r="G335" i="11"/>
  <c r="H335" i="11"/>
  <c r="M335" i="11" s="1"/>
  <c r="I335" i="11"/>
  <c r="J335" i="11"/>
  <c r="K335" i="11"/>
  <c r="L335" i="11"/>
  <c r="F336" i="11"/>
  <c r="G336" i="11"/>
  <c r="H336" i="11"/>
  <c r="M336" i="11" s="1"/>
  <c r="I336" i="11"/>
  <c r="J336" i="11"/>
  <c r="K336" i="11"/>
  <c r="L336" i="11"/>
  <c r="F337" i="11"/>
  <c r="G337" i="11"/>
  <c r="H337" i="11"/>
  <c r="M337" i="11" s="1"/>
  <c r="I337" i="11"/>
  <c r="J337" i="11"/>
  <c r="K337" i="11"/>
  <c r="L337" i="11"/>
  <c r="F338" i="11"/>
  <c r="G338" i="11"/>
  <c r="H338" i="11"/>
  <c r="M338" i="11" s="1"/>
  <c r="I338" i="11"/>
  <c r="J338" i="11"/>
  <c r="K338" i="11"/>
  <c r="L338" i="11"/>
  <c r="F339" i="11"/>
  <c r="G339" i="11"/>
  <c r="H339" i="11"/>
  <c r="M339" i="11" s="1"/>
  <c r="I339" i="11"/>
  <c r="J339" i="11"/>
  <c r="K339" i="11"/>
  <c r="L339" i="11"/>
  <c r="F340" i="11"/>
  <c r="G340" i="11"/>
  <c r="H340" i="11"/>
  <c r="M340" i="11" s="1"/>
  <c r="I340" i="11"/>
  <c r="J340" i="11"/>
  <c r="K340" i="11"/>
  <c r="L340" i="11"/>
  <c r="F341" i="11"/>
  <c r="G341" i="11"/>
  <c r="H341" i="11"/>
  <c r="M341" i="11" s="1"/>
  <c r="I341" i="11"/>
  <c r="J341" i="11"/>
  <c r="K341" i="11"/>
  <c r="L341" i="11"/>
  <c r="F342" i="11"/>
  <c r="G342" i="11"/>
  <c r="H342" i="11"/>
  <c r="M342" i="11" s="1"/>
  <c r="I342" i="11"/>
  <c r="J342" i="11"/>
  <c r="K342" i="11"/>
  <c r="L342" i="11"/>
  <c r="F343" i="11"/>
  <c r="G343" i="11"/>
  <c r="H343" i="11"/>
  <c r="M343" i="11" s="1"/>
  <c r="I343" i="11"/>
  <c r="J343" i="11"/>
  <c r="K343" i="11"/>
  <c r="L343" i="11"/>
  <c r="F344" i="11"/>
  <c r="G344" i="11"/>
  <c r="H344" i="11"/>
  <c r="M344" i="11" s="1"/>
  <c r="I344" i="11"/>
  <c r="J344" i="11"/>
  <c r="K344" i="11"/>
  <c r="L344" i="11"/>
  <c r="F345" i="11"/>
  <c r="G345" i="11"/>
  <c r="H345" i="11"/>
  <c r="M345" i="11" s="1"/>
  <c r="I345" i="11"/>
  <c r="J345" i="11"/>
  <c r="K345" i="11"/>
  <c r="L345" i="11"/>
  <c r="F346" i="11"/>
  <c r="G346" i="11"/>
  <c r="H346" i="11"/>
  <c r="M346" i="11" s="1"/>
  <c r="I346" i="11"/>
  <c r="J346" i="11"/>
  <c r="K346" i="11"/>
  <c r="L346" i="11"/>
  <c r="F347" i="11"/>
  <c r="G347" i="11"/>
  <c r="H347" i="11"/>
  <c r="M347" i="11" s="1"/>
  <c r="I347" i="11"/>
  <c r="J347" i="11"/>
  <c r="K347" i="11"/>
  <c r="L347" i="11"/>
  <c r="F348" i="11"/>
  <c r="G348" i="11"/>
  <c r="H348" i="11"/>
  <c r="M348" i="11" s="1"/>
  <c r="I348" i="11"/>
  <c r="J348" i="11"/>
  <c r="K348" i="11"/>
  <c r="L348" i="11"/>
  <c r="F349" i="11"/>
  <c r="G349" i="11"/>
  <c r="H349" i="11"/>
  <c r="M349" i="11" s="1"/>
  <c r="I349" i="11"/>
  <c r="J349" i="11"/>
  <c r="K349" i="11"/>
  <c r="L349" i="11"/>
  <c r="F350" i="11"/>
  <c r="G350" i="11"/>
  <c r="H350" i="11"/>
  <c r="M350" i="11" s="1"/>
  <c r="I350" i="11"/>
  <c r="J350" i="11"/>
  <c r="K350" i="11"/>
  <c r="L350" i="11"/>
  <c r="F351" i="11"/>
  <c r="G351" i="11"/>
  <c r="H351" i="11"/>
  <c r="M351" i="11" s="1"/>
  <c r="I351" i="11"/>
  <c r="J351" i="11"/>
  <c r="K351" i="11"/>
  <c r="L351" i="11"/>
  <c r="F352" i="11"/>
  <c r="G352" i="11"/>
  <c r="H352" i="11"/>
  <c r="M352" i="11" s="1"/>
  <c r="I352" i="11"/>
  <c r="J352" i="11"/>
  <c r="K352" i="11"/>
  <c r="L352" i="11"/>
  <c r="F353" i="11"/>
  <c r="G353" i="11"/>
  <c r="H353" i="11"/>
  <c r="M353" i="11" s="1"/>
  <c r="I353" i="11"/>
  <c r="J353" i="11"/>
  <c r="K353" i="11"/>
  <c r="L353" i="11"/>
  <c r="F354" i="11"/>
  <c r="G354" i="11"/>
  <c r="H354" i="11"/>
  <c r="M354" i="11" s="1"/>
  <c r="I354" i="11"/>
  <c r="J354" i="11"/>
  <c r="K354" i="11"/>
  <c r="L354" i="11"/>
  <c r="F355" i="11"/>
  <c r="G355" i="11"/>
  <c r="H355" i="11"/>
  <c r="M355" i="11" s="1"/>
  <c r="I355" i="11"/>
  <c r="J355" i="11"/>
  <c r="K355" i="11"/>
  <c r="L355" i="11"/>
  <c r="F356" i="11"/>
  <c r="G356" i="11"/>
  <c r="H356" i="11"/>
  <c r="M356" i="11" s="1"/>
  <c r="I356" i="11"/>
  <c r="J356" i="11"/>
  <c r="K356" i="11"/>
  <c r="L356" i="11"/>
  <c r="F357" i="11"/>
  <c r="G357" i="11"/>
  <c r="H357" i="11"/>
  <c r="M357" i="11" s="1"/>
  <c r="I357" i="11"/>
  <c r="J357" i="11"/>
  <c r="K357" i="11"/>
  <c r="L357" i="11"/>
  <c r="F358" i="11"/>
  <c r="G358" i="11"/>
  <c r="H358" i="11"/>
  <c r="M358" i="11" s="1"/>
  <c r="I358" i="11"/>
  <c r="J358" i="11"/>
  <c r="K358" i="11"/>
  <c r="L358" i="11"/>
  <c r="F359" i="11"/>
  <c r="G359" i="11"/>
  <c r="H359" i="11"/>
  <c r="M359" i="11" s="1"/>
  <c r="I359" i="11"/>
  <c r="J359" i="11"/>
  <c r="K359" i="11"/>
  <c r="L359" i="11"/>
  <c r="F360" i="11"/>
  <c r="G360" i="11"/>
  <c r="H360" i="11"/>
  <c r="M360" i="11" s="1"/>
  <c r="I360" i="11"/>
  <c r="J360" i="11"/>
  <c r="K360" i="11"/>
  <c r="L360" i="11"/>
  <c r="F361" i="11"/>
  <c r="G361" i="11"/>
  <c r="H361" i="11"/>
  <c r="M361" i="11" s="1"/>
  <c r="I361" i="11"/>
  <c r="J361" i="11"/>
  <c r="K361" i="11"/>
  <c r="L361" i="11"/>
  <c r="F362" i="11"/>
  <c r="G362" i="11"/>
  <c r="H362" i="11"/>
  <c r="M362" i="11" s="1"/>
  <c r="I362" i="11"/>
  <c r="J362" i="11"/>
  <c r="K362" i="11"/>
  <c r="L362" i="11"/>
  <c r="F363" i="11"/>
  <c r="G363" i="11"/>
  <c r="H363" i="11"/>
  <c r="M363" i="11" s="1"/>
  <c r="I363" i="11"/>
  <c r="J363" i="11"/>
  <c r="K363" i="11"/>
  <c r="L363" i="11"/>
  <c r="F364" i="11"/>
  <c r="G364" i="11"/>
  <c r="H364" i="11"/>
  <c r="M364" i="11" s="1"/>
  <c r="I364" i="11"/>
  <c r="J364" i="11"/>
  <c r="K364" i="11"/>
  <c r="L364" i="11"/>
  <c r="F365" i="11"/>
  <c r="G365" i="11"/>
  <c r="H365" i="11"/>
  <c r="M365" i="11" s="1"/>
  <c r="I365" i="11"/>
  <c r="J365" i="11"/>
  <c r="K365" i="11"/>
  <c r="L365" i="11"/>
  <c r="F366" i="11"/>
  <c r="G366" i="11"/>
  <c r="H366" i="11"/>
  <c r="M366" i="11" s="1"/>
  <c r="I366" i="11"/>
  <c r="J366" i="11"/>
  <c r="K366" i="11"/>
  <c r="L366" i="11"/>
  <c r="F367" i="11"/>
  <c r="G367" i="11"/>
  <c r="H367" i="11"/>
  <c r="M367" i="11" s="1"/>
  <c r="I367" i="11"/>
  <c r="J367" i="11"/>
  <c r="K367" i="11"/>
  <c r="L367" i="11"/>
  <c r="F368" i="11"/>
  <c r="G368" i="11"/>
  <c r="H368" i="11"/>
  <c r="M368" i="11" s="1"/>
  <c r="I368" i="11"/>
  <c r="J368" i="11"/>
  <c r="K368" i="11"/>
  <c r="L368" i="11"/>
  <c r="F369" i="11"/>
  <c r="G369" i="11"/>
  <c r="H369" i="11"/>
  <c r="M369" i="11" s="1"/>
  <c r="I369" i="11"/>
  <c r="J369" i="11"/>
  <c r="K369" i="11"/>
  <c r="L369" i="11"/>
  <c r="F370" i="11"/>
  <c r="G370" i="11"/>
  <c r="H370" i="11"/>
  <c r="M370" i="11" s="1"/>
  <c r="I370" i="11"/>
  <c r="J370" i="11"/>
  <c r="K370" i="11"/>
  <c r="L370" i="11"/>
  <c r="F371" i="11"/>
  <c r="G371" i="11"/>
  <c r="H371" i="11"/>
  <c r="M371" i="11" s="1"/>
  <c r="I371" i="11"/>
  <c r="J371" i="11"/>
  <c r="K371" i="11"/>
  <c r="L371" i="11"/>
  <c r="F372" i="11"/>
  <c r="G372" i="11"/>
  <c r="H372" i="11"/>
  <c r="M372" i="11" s="1"/>
  <c r="I372" i="11"/>
  <c r="J372" i="11"/>
  <c r="K372" i="11"/>
  <c r="L372" i="11"/>
  <c r="F373" i="11"/>
  <c r="G373" i="11"/>
  <c r="H373" i="11"/>
  <c r="M373" i="11" s="1"/>
  <c r="I373" i="11"/>
  <c r="J373" i="11"/>
  <c r="K373" i="11"/>
  <c r="L373" i="11"/>
  <c r="F374" i="11"/>
  <c r="G374" i="11"/>
  <c r="H374" i="11"/>
  <c r="M374" i="11" s="1"/>
  <c r="I374" i="11"/>
  <c r="J374" i="11"/>
  <c r="K374" i="11"/>
  <c r="L374" i="11"/>
  <c r="F375" i="11"/>
  <c r="G375" i="11"/>
  <c r="H375" i="11"/>
  <c r="M375" i="11" s="1"/>
  <c r="I375" i="11"/>
  <c r="J375" i="11"/>
  <c r="K375" i="11"/>
  <c r="L375" i="11"/>
  <c r="F376" i="11"/>
  <c r="G376" i="11"/>
  <c r="H376" i="11"/>
  <c r="M376" i="11" s="1"/>
  <c r="I376" i="11"/>
  <c r="J376" i="11"/>
  <c r="K376" i="11"/>
  <c r="L376" i="11"/>
  <c r="F377" i="11"/>
  <c r="G377" i="11"/>
  <c r="H377" i="11"/>
  <c r="M377" i="11" s="1"/>
  <c r="I377" i="11"/>
  <c r="J377" i="11"/>
  <c r="K377" i="11"/>
  <c r="L377" i="11"/>
  <c r="F378" i="11"/>
  <c r="G378" i="11"/>
  <c r="H378" i="11"/>
  <c r="M378" i="11" s="1"/>
  <c r="I378" i="11"/>
  <c r="J378" i="11"/>
  <c r="K378" i="11"/>
  <c r="L378" i="11"/>
  <c r="F379" i="11"/>
  <c r="G379" i="11"/>
  <c r="H379" i="11"/>
  <c r="M379" i="11" s="1"/>
  <c r="I379" i="11"/>
  <c r="J379" i="11"/>
  <c r="K379" i="11"/>
  <c r="L379" i="11"/>
  <c r="F380" i="11"/>
  <c r="G380" i="11"/>
  <c r="H380" i="11"/>
  <c r="M380" i="11" s="1"/>
  <c r="I380" i="11"/>
  <c r="J380" i="11"/>
  <c r="K380" i="11"/>
  <c r="L380" i="11"/>
  <c r="F381" i="11"/>
  <c r="G381" i="11"/>
  <c r="H381" i="11"/>
  <c r="M381" i="11" s="1"/>
  <c r="I381" i="11"/>
  <c r="J381" i="11"/>
  <c r="K381" i="11"/>
  <c r="L381" i="11"/>
  <c r="F382" i="11"/>
  <c r="G382" i="11"/>
  <c r="H382" i="11"/>
  <c r="M382" i="11" s="1"/>
  <c r="I382" i="11"/>
  <c r="J382" i="11"/>
  <c r="K382" i="11"/>
  <c r="L382" i="11"/>
  <c r="F383" i="11"/>
  <c r="G383" i="11"/>
  <c r="H383" i="11"/>
  <c r="M383" i="11" s="1"/>
  <c r="I383" i="11"/>
  <c r="J383" i="11"/>
  <c r="K383" i="11"/>
  <c r="L383" i="11"/>
  <c r="F384" i="11"/>
  <c r="G384" i="11"/>
  <c r="H384" i="11"/>
  <c r="M384" i="11" s="1"/>
  <c r="I384" i="11"/>
  <c r="J384" i="11"/>
  <c r="K384" i="11"/>
  <c r="L384" i="11"/>
  <c r="F385" i="11"/>
  <c r="G385" i="11"/>
  <c r="H385" i="11"/>
  <c r="M385" i="11" s="1"/>
  <c r="I385" i="11"/>
  <c r="J385" i="11"/>
  <c r="K385" i="11"/>
  <c r="L385" i="11"/>
  <c r="F386" i="11"/>
  <c r="G386" i="11"/>
  <c r="H386" i="11"/>
  <c r="M386" i="11" s="1"/>
  <c r="I386" i="11"/>
  <c r="J386" i="11"/>
  <c r="K386" i="11"/>
  <c r="L386" i="11"/>
  <c r="F387" i="11"/>
  <c r="G387" i="11"/>
  <c r="H387" i="11"/>
  <c r="M387" i="11" s="1"/>
  <c r="I387" i="11"/>
  <c r="J387" i="11"/>
  <c r="K387" i="11"/>
  <c r="L387" i="11"/>
  <c r="F388" i="11"/>
  <c r="G388" i="11"/>
  <c r="H388" i="11"/>
  <c r="M388" i="11" s="1"/>
  <c r="I388" i="11"/>
  <c r="J388" i="11"/>
  <c r="K388" i="11"/>
  <c r="L388" i="11"/>
  <c r="F389" i="11"/>
  <c r="G389" i="11"/>
  <c r="H389" i="11"/>
  <c r="M389" i="11" s="1"/>
  <c r="I389" i="11"/>
  <c r="J389" i="11"/>
  <c r="K389" i="11"/>
  <c r="L389" i="11"/>
  <c r="F390" i="11"/>
  <c r="G390" i="11"/>
  <c r="H390" i="11"/>
  <c r="M390" i="11" s="1"/>
  <c r="I390" i="11"/>
  <c r="J390" i="11"/>
  <c r="K390" i="11"/>
  <c r="L390" i="11"/>
  <c r="F391" i="11"/>
  <c r="G391" i="11"/>
  <c r="H391" i="11"/>
  <c r="M391" i="11" s="1"/>
  <c r="I391" i="11"/>
  <c r="J391" i="11"/>
  <c r="K391" i="11"/>
  <c r="L391" i="11"/>
  <c r="F392" i="11"/>
  <c r="G392" i="11"/>
  <c r="H392" i="11"/>
  <c r="M392" i="11" s="1"/>
  <c r="I392" i="11"/>
  <c r="J392" i="11"/>
  <c r="K392" i="11"/>
  <c r="L392" i="11"/>
  <c r="F393" i="11"/>
  <c r="G393" i="11"/>
  <c r="H393" i="11"/>
  <c r="M393" i="11" s="1"/>
  <c r="I393" i="11"/>
  <c r="J393" i="11"/>
  <c r="K393" i="11"/>
  <c r="L393" i="11"/>
  <c r="F394" i="11"/>
  <c r="G394" i="11"/>
  <c r="H394" i="11"/>
  <c r="M394" i="11" s="1"/>
  <c r="I394" i="11"/>
  <c r="J394" i="11"/>
  <c r="K394" i="11"/>
  <c r="L394" i="11"/>
  <c r="F395" i="11"/>
  <c r="G395" i="11"/>
  <c r="H395" i="11"/>
  <c r="M395" i="11" s="1"/>
  <c r="I395" i="11"/>
  <c r="J395" i="11"/>
  <c r="K395" i="11"/>
  <c r="L395" i="11"/>
  <c r="F396" i="11"/>
  <c r="G396" i="11"/>
  <c r="H396" i="11"/>
  <c r="M396" i="11" s="1"/>
  <c r="I396" i="11"/>
  <c r="J396" i="11"/>
  <c r="K396" i="11"/>
  <c r="L396" i="11"/>
  <c r="F397" i="11"/>
  <c r="G397" i="11"/>
  <c r="H397" i="11"/>
  <c r="M397" i="11" s="1"/>
  <c r="I397" i="11"/>
  <c r="J397" i="11"/>
  <c r="K397" i="11"/>
  <c r="L397" i="11"/>
  <c r="F398" i="11"/>
  <c r="G398" i="11"/>
  <c r="H398" i="11"/>
  <c r="M398" i="11" s="1"/>
  <c r="I398" i="11"/>
  <c r="J398" i="11"/>
  <c r="K398" i="11"/>
  <c r="L398" i="11"/>
  <c r="F399" i="11"/>
  <c r="G399" i="11"/>
  <c r="H399" i="11"/>
  <c r="M399" i="11" s="1"/>
  <c r="I399" i="11"/>
  <c r="J399" i="11"/>
  <c r="K399" i="11"/>
  <c r="L399" i="11"/>
  <c r="F400" i="11"/>
  <c r="G400" i="11"/>
  <c r="H400" i="11"/>
  <c r="M400" i="11" s="1"/>
  <c r="I400" i="11"/>
  <c r="J400" i="11"/>
  <c r="K400" i="11"/>
  <c r="L400" i="11"/>
  <c r="F401" i="11"/>
  <c r="G401" i="11"/>
  <c r="H401" i="11"/>
  <c r="M401" i="11" s="1"/>
  <c r="I401" i="11"/>
  <c r="J401" i="11"/>
  <c r="K401" i="11"/>
  <c r="L401" i="11"/>
  <c r="F402" i="11"/>
  <c r="G402" i="11"/>
  <c r="H402" i="11"/>
  <c r="M402" i="11" s="1"/>
  <c r="I402" i="11"/>
  <c r="J402" i="11"/>
  <c r="K402" i="11"/>
  <c r="L402" i="11"/>
  <c r="F403" i="11"/>
  <c r="G403" i="11"/>
  <c r="H403" i="11"/>
  <c r="M403" i="11" s="1"/>
  <c r="I403" i="11"/>
  <c r="J403" i="11"/>
  <c r="K403" i="11"/>
  <c r="L403" i="11"/>
  <c r="F404" i="11"/>
  <c r="G404" i="11"/>
  <c r="H404" i="11"/>
  <c r="M404" i="11" s="1"/>
  <c r="I404" i="11"/>
  <c r="J404" i="11"/>
  <c r="K404" i="11"/>
  <c r="L404" i="11"/>
  <c r="F405" i="11"/>
  <c r="G405" i="11"/>
  <c r="H405" i="11"/>
  <c r="M405" i="11" s="1"/>
  <c r="I405" i="11"/>
  <c r="J405" i="11"/>
  <c r="K405" i="11"/>
  <c r="L405" i="11"/>
  <c r="F406" i="11"/>
  <c r="G406" i="11"/>
  <c r="H406" i="11"/>
  <c r="M406" i="11" s="1"/>
  <c r="I406" i="11"/>
  <c r="J406" i="11"/>
  <c r="K406" i="11"/>
  <c r="L406" i="11"/>
  <c r="F407" i="11"/>
  <c r="G407" i="11"/>
  <c r="H407" i="11"/>
  <c r="M407" i="11" s="1"/>
  <c r="I407" i="11"/>
  <c r="J407" i="11"/>
  <c r="K407" i="11"/>
  <c r="L407" i="11"/>
  <c r="F408" i="11"/>
  <c r="G408" i="11"/>
  <c r="H408" i="11"/>
  <c r="M408" i="11" s="1"/>
  <c r="I408" i="11"/>
  <c r="J408" i="11"/>
  <c r="K408" i="11"/>
  <c r="L408" i="11"/>
  <c r="F409" i="11"/>
  <c r="G409" i="11"/>
  <c r="H409" i="11"/>
  <c r="M409" i="11" s="1"/>
  <c r="I409" i="11"/>
  <c r="J409" i="11"/>
  <c r="K409" i="11"/>
  <c r="L409" i="11"/>
  <c r="F410" i="11"/>
  <c r="G410" i="11"/>
  <c r="H410" i="11"/>
  <c r="M410" i="11" s="1"/>
  <c r="I410" i="11"/>
  <c r="J410" i="11"/>
  <c r="K410" i="11"/>
  <c r="L410" i="11"/>
  <c r="F411" i="11"/>
  <c r="G411" i="11"/>
  <c r="H411" i="11"/>
  <c r="M411" i="11" s="1"/>
  <c r="I411" i="11"/>
  <c r="J411" i="11"/>
  <c r="K411" i="11"/>
  <c r="L411" i="11"/>
  <c r="F412" i="11"/>
  <c r="G412" i="11"/>
  <c r="H412" i="11"/>
  <c r="M412" i="11" s="1"/>
  <c r="I412" i="11"/>
  <c r="J412" i="11"/>
  <c r="K412" i="11"/>
  <c r="L412" i="11"/>
  <c r="F413" i="11"/>
  <c r="G413" i="11"/>
  <c r="H413" i="11"/>
  <c r="M413" i="11" s="1"/>
  <c r="I413" i="11"/>
  <c r="J413" i="11"/>
  <c r="K413" i="11"/>
  <c r="L413" i="11"/>
  <c r="F414" i="11"/>
  <c r="G414" i="11"/>
  <c r="H414" i="11"/>
  <c r="M414" i="11" s="1"/>
  <c r="I414" i="11"/>
  <c r="J414" i="11"/>
  <c r="K414" i="11"/>
  <c r="L414" i="11"/>
  <c r="F415" i="11"/>
  <c r="G415" i="11"/>
  <c r="H415" i="11"/>
  <c r="M415" i="11" s="1"/>
  <c r="I415" i="11"/>
  <c r="J415" i="11"/>
  <c r="K415" i="11"/>
  <c r="L415" i="11"/>
  <c r="F416" i="11"/>
  <c r="G416" i="11"/>
  <c r="H416" i="11"/>
  <c r="M416" i="11" s="1"/>
  <c r="I416" i="11"/>
  <c r="J416" i="11"/>
  <c r="K416" i="11"/>
  <c r="L416" i="11"/>
  <c r="F417" i="11"/>
  <c r="G417" i="11"/>
  <c r="H417" i="11"/>
  <c r="M417" i="11" s="1"/>
  <c r="I417" i="11"/>
  <c r="J417" i="11"/>
  <c r="K417" i="11"/>
  <c r="L417" i="11"/>
  <c r="F418" i="11"/>
  <c r="G418" i="11"/>
  <c r="H418" i="11"/>
  <c r="M418" i="11" s="1"/>
  <c r="I418" i="11"/>
  <c r="J418" i="11"/>
  <c r="K418" i="11"/>
  <c r="L418" i="11"/>
  <c r="F419" i="11"/>
  <c r="G419" i="11"/>
  <c r="H419" i="11"/>
  <c r="M419" i="11" s="1"/>
  <c r="I419" i="11"/>
  <c r="J419" i="11"/>
  <c r="K419" i="11"/>
  <c r="L419" i="11"/>
  <c r="F420" i="11"/>
  <c r="G420" i="11"/>
  <c r="H420" i="11"/>
  <c r="M420" i="11" s="1"/>
  <c r="I420" i="11"/>
  <c r="J420" i="11"/>
  <c r="K420" i="11"/>
  <c r="L420" i="11"/>
  <c r="F421" i="11"/>
  <c r="G421" i="11"/>
  <c r="H421" i="11"/>
  <c r="M421" i="11" s="1"/>
  <c r="I421" i="11"/>
  <c r="J421" i="11"/>
  <c r="K421" i="11"/>
  <c r="L421" i="11"/>
  <c r="F422" i="11"/>
  <c r="G422" i="11"/>
  <c r="H422" i="11"/>
  <c r="M422" i="11" s="1"/>
  <c r="I422" i="11"/>
  <c r="J422" i="11"/>
  <c r="K422" i="11"/>
  <c r="L422" i="11"/>
  <c r="F423" i="11"/>
  <c r="G423" i="11"/>
  <c r="H423" i="11"/>
  <c r="M423" i="11" s="1"/>
  <c r="I423" i="11"/>
  <c r="J423" i="11"/>
  <c r="K423" i="11"/>
  <c r="L423" i="11"/>
  <c r="F424" i="11"/>
  <c r="G424" i="11"/>
  <c r="H424" i="11"/>
  <c r="M424" i="11" s="1"/>
  <c r="I424" i="11"/>
  <c r="J424" i="11"/>
  <c r="K424" i="11"/>
  <c r="L424" i="11"/>
  <c r="F425" i="11"/>
  <c r="G425" i="11"/>
  <c r="H425" i="11"/>
  <c r="M425" i="11" s="1"/>
  <c r="I425" i="11"/>
  <c r="J425" i="11"/>
  <c r="K425" i="11"/>
  <c r="L425" i="11"/>
  <c r="F426" i="11"/>
  <c r="G426" i="11"/>
  <c r="H426" i="11"/>
  <c r="M426" i="11" s="1"/>
  <c r="I426" i="11"/>
  <c r="J426" i="11"/>
  <c r="K426" i="11"/>
  <c r="L426" i="11"/>
  <c r="H10" i="11" l="1"/>
  <c r="M10" i="11" s="1"/>
  <c r="Q15" i="2" l="1"/>
  <c r="R15" i="2" s="1"/>
  <c r="Q5" i="2" l="1"/>
  <c r="R5" i="2" s="1"/>
  <c r="Q6" i="2"/>
  <c r="R6" i="2" s="1"/>
  <c r="Q7" i="2"/>
  <c r="R7" i="2" s="1"/>
  <c r="Q8" i="2"/>
  <c r="R8" i="2" s="1"/>
  <c r="Q9" i="2"/>
  <c r="R9" i="2" s="1"/>
  <c r="Q10" i="2"/>
  <c r="R10" i="2" s="1"/>
  <c r="Q11" i="2"/>
  <c r="R11" i="2" s="1"/>
  <c r="Q12" i="2"/>
  <c r="R12" i="2" s="1"/>
  <c r="Q13" i="2"/>
  <c r="R13" i="2" s="1"/>
  <c r="Q14" i="2"/>
  <c r="R14" i="2" s="1"/>
  <c r="Q16" i="2"/>
  <c r="R16" i="2" s="1"/>
  <c r="Q17" i="2"/>
  <c r="R17" i="2" s="1"/>
  <c r="Q18" i="2"/>
  <c r="R18" i="2" s="1"/>
  <c r="Q19" i="2"/>
  <c r="R19" i="2" s="1"/>
  <c r="Q20" i="2"/>
  <c r="R20" i="2" s="1"/>
  <c r="Q21" i="2"/>
  <c r="R21" i="2" s="1"/>
  <c r="F447" i="11" l="1"/>
  <c r="F427" i="11" l="1"/>
  <c r="G427" i="11"/>
  <c r="H427" i="11"/>
  <c r="M427" i="11" s="1"/>
  <c r="I427" i="11"/>
  <c r="J427" i="11"/>
  <c r="K427" i="11"/>
  <c r="L427" i="11"/>
  <c r="F428" i="11"/>
  <c r="G428" i="11"/>
  <c r="H428" i="11"/>
  <c r="M428" i="11" s="1"/>
  <c r="I428" i="11"/>
  <c r="J428" i="11"/>
  <c r="K428" i="11"/>
  <c r="L428" i="11"/>
  <c r="F429" i="11"/>
  <c r="G429" i="11"/>
  <c r="H429" i="11"/>
  <c r="M429" i="11" s="1"/>
  <c r="I429" i="11"/>
  <c r="J429" i="11"/>
  <c r="K429" i="11"/>
  <c r="L429" i="11"/>
  <c r="F430" i="11"/>
  <c r="G430" i="11"/>
  <c r="H430" i="11"/>
  <c r="M430" i="11" s="1"/>
  <c r="I430" i="11"/>
  <c r="J430" i="11"/>
  <c r="K430" i="11"/>
  <c r="L430" i="11"/>
  <c r="F431" i="11"/>
  <c r="G431" i="11"/>
  <c r="H431" i="11"/>
  <c r="M431" i="11" s="1"/>
  <c r="I431" i="11"/>
  <c r="J431" i="11"/>
  <c r="K431" i="11"/>
  <c r="L431" i="11"/>
  <c r="F432" i="11"/>
  <c r="G432" i="11"/>
  <c r="H432" i="11"/>
  <c r="M432" i="11" s="1"/>
  <c r="I432" i="11"/>
  <c r="J432" i="11"/>
  <c r="K432" i="11"/>
  <c r="L432" i="11"/>
  <c r="F433" i="11"/>
  <c r="G433" i="11"/>
  <c r="H433" i="11"/>
  <c r="M433" i="11" s="1"/>
  <c r="I433" i="11"/>
  <c r="J433" i="11"/>
  <c r="K433" i="11"/>
  <c r="L433" i="11"/>
  <c r="F434" i="11"/>
  <c r="G434" i="11"/>
  <c r="H434" i="11"/>
  <c r="M434" i="11" s="1"/>
  <c r="I434" i="11"/>
  <c r="J434" i="11"/>
  <c r="K434" i="11"/>
  <c r="L434" i="11"/>
  <c r="F435" i="11"/>
  <c r="G435" i="11"/>
  <c r="H435" i="11"/>
  <c r="M435" i="11" s="1"/>
  <c r="I435" i="11"/>
  <c r="J435" i="11"/>
  <c r="K435" i="11"/>
  <c r="L435" i="11"/>
  <c r="F436" i="11"/>
  <c r="G436" i="11"/>
  <c r="H436" i="11"/>
  <c r="M436" i="11" s="1"/>
  <c r="I436" i="11"/>
  <c r="J436" i="11"/>
  <c r="K436" i="11"/>
  <c r="L436" i="11"/>
  <c r="F437" i="11"/>
  <c r="G437" i="11"/>
  <c r="H437" i="11"/>
  <c r="M437" i="11" s="1"/>
  <c r="I437" i="11"/>
  <c r="J437" i="11"/>
  <c r="K437" i="11"/>
  <c r="L437" i="11"/>
  <c r="F438" i="11"/>
  <c r="G438" i="11"/>
  <c r="H438" i="11"/>
  <c r="M438" i="11" s="1"/>
  <c r="I438" i="11"/>
  <c r="J438" i="11"/>
  <c r="K438" i="11"/>
  <c r="L438" i="11"/>
  <c r="F439" i="11"/>
  <c r="G439" i="11"/>
  <c r="H439" i="11"/>
  <c r="M439" i="11" s="1"/>
  <c r="I439" i="11"/>
  <c r="J439" i="11"/>
  <c r="K439" i="11"/>
  <c r="L439" i="11"/>
  <c r="F440" i="11"/>
  <c r="G440" i="11"/>
  <c r="H440" i="11"/>
  <c r="M440" i="11" s="1"/>
  <c r="I440" i="11"/>
  <c r="J440" i="11"/>
  <c r="K440" i="11"/>
  <c r="L440" i="11"/>
  <c r="F441" i="11"/>
  <c r="G441" i="11"/>
  <c r="H441" i="11"/>
  <c r="M441" i="11" s="1"/>
  <c r="I441" i="11"/>
  <c r="J441" i="11"/>
  <c r="K441" i="11"/>
  <c r="L441" i="11"/>
  <c r="F442" i="11"/>
  <c r="G442" i="11"/>
  <c r="H442" i="11"/>
  <c r="M442" i="11" s="1"/>
  <c r="I442" i="11"/>
  <c r="J442" i="11"/>
  <c r="K442" i="11"/>
  <c r="L442" i="11"/>
  <c r="F443" i="11"/>
  <c r="G443" i="11"/>
  <c r="H443" i="11"/>
  <c r="M443" i="11" s="1"/>
  <c r="I443" i="11"/>
  <c r="J443" i="11"/>
  <c r="K443" i="11"/>
  <c r="L443" i="11"/>
  <c r="F444" i="11"/>
  <c r="G444" i="11"/>
  <c r="H444" i="11"/>
  <c r="M444" i="11" s="1"/>
  <c r="I444" i="11"/>
  <c r="J444" i="11"/>
  <c r="K444" i="11"/>
  <c r="L444" i="11"/>
  <c r="F445" i="11"/>
  <c r="G445" i="11"/>
  <c r="H445" i="11"/>
  <c r="M445" i="11" s="1"/>
  <c r="I445" i="11"/>
  <c r="J445" i="11"/>
  <c r="K445" i="11"/>
  <c r="L445" i="11"/>
  <c r="F446" i="11"/>
  <c r="G446" i="11"/>
  <c r="H446" i="11"/>
  <c r="M446" i="11" s="1"/>
  <c r="I446" i="11"/>
  <c r="J446" i="11"/>
  <c r="K446" i="11"/>
  <c r="L446" i="11"/>
  <c r="G447" i="11"/>
  <c r="H447" i="11"/>
  <c r="M447" i="11" s="1"/>
  <c r="I447" i="11"/>
  <c r="J447" i="11"/>
  <c r="K447" i="11"/>
  <c r="L447" i="11"/>
  <c r="F448" i="11"/>
  <c r="G448" i="11"/>
  <c r="H448" i="11"/>
  <c r="M448" i="11" s="1"/>
  <c r="I448" i="11"/>
  <c r="J448" i="11"/>
  <c r="K448" i="11"/>
  <c r="L448" i="11"/>
  <c r="F449" i="11"/>
  <c r="G449" i="11"/>
  <c r="H449" i="11"/>
  <c r="M449" i="11" s="1"/>
  <c r="I449" i="11"/>
  <c r="J449" i="11"/>
  <c r="K449" i="11"/>
  <c r="L449" i="11"/>
  <c r="F450" i="11"/>
  <c r="G450" i="11"/>
  <c r="H450" i="11"/>
  <c r="M450" i="11" s="1"/>
  <c r="I450" i="11"/>
  <c r="J450" i="11"/>
  <c r="K450" i="11"/>
  <c r="L450" i="11"/>
  <c r="F451" i="11"/>
  <c r="G451" i="11"/>
  <c r="H451" i="11"/>
  <c r="M451" i="11" s="1"/>
  <c r="I451" i="11"/>
  <c r="J451" i="11"/>
  <c r="K451" i="11"/>
  <c r="L451" i="11"/>
  <c r="F452" i="11"/>
  <c r="G452" i="11"/>
  <c r="H452" i="11"/>
  <c r="M452" i="11" s="1"/>
  <c r="I452" i="11"/>
  <c r="J452" i="11"/>
  <c r="K452" i="11"/>
  <c r="L452" i="11"/>
  <c r="F453" i="11"/>
  <c r="G453" i="11"/>
  <c r="H453" i="11"/>
  <c r="M453" i="11" s="1"/>
  <c r="I453" i="11"/>
  <c r="J453" i="11"/>
  <c r="K453" i="11"/>
  <c r="L453" i="11"/>
  <c r="F454" i="11"/>
  <c r="G454" i="11"/>
  <c r="H454" i="11"/>
  <c r="M454" i="11" s="1"/>
  <c r="I454" i="11"/>
  <c r="J454" i="11"/>
  <c r="K454" i="11"/>
  <c r="L454" i="11"/>
  <c r="F455" i="11"/>
  <c r="G455" i="11"/>
  <c r="H455" i="11"/>
  <c r="M455" i="11" s="1"/>
  <c r="I455" i="11"/>
  <c r="J455" i="11"/>
  <c r="K455" i="11"/>
  <c r="L455" i="11"/>
  <c r="F456" i="11"/>
  <c r="G456" i="11"/>
  <c r="H456" i="11"/>
  <c r="M456" i="11" s="1"/>
  <c r="I456" i="11"/>
  <c r="J456" i="11"/>
  <c r="K456" i="11"/>
  <c r="L456" i="11"/>
  <c r="F457" i="11"/>
  <c r="G457" i="11"/>
  <c r="H457" i="11"/>
  <c r="M457" i="11" s="1"/>
  <c r="I457" i="11"/>
  <c r="J457" i="11"/>
  <c r="K457" i="11"/>
  <c r="L457" i="11"/>
  <c r="F458" i="11"/>
  <c r="G458" i="11"/>
  <c r="H458" i="11"/>
  <c r="M458" i="11" s="1"/>
  <c r="I458" i="11"/>
  <c r="J458" i="11"/>
  <c r="K458" i="11"/>
  <c r="L458" i="11"/>
  <c r="F459" i="11"/>
  <c r="G459" i="11"/>
  <c r="H459" i="11"/>
  <c r="M459" i="11" s="1"/>
  <c r="I459" i="11"/>
  <c r="J459" i="11"/>
  <c r="K459" i="11"/>
  <c r="L459" i="11"/>
  <c r="F460" i="11"/>
  <c r="G460" i="11"/>
  <c r="H460" i="11"/>
  <c r="M460" i="11" s="1"/>
  <c r="I460" i="11"/>
  <c r="J460" i="11"/>
  <c r="K460" i="11"/>
  <c r="L460" i="11"/>
  <c r="F461" i="11"/>
  <c r="G461" i="11"/>
  <c r="H461" i="11"/>
  <c r="M461" i="11" s="1"/>
  <c r="I461" i="11"/>
  <c r="J461" i="11"/>
  <c r="K461" i="11"/>
  <c r="L461" i="11"/>
  <c r="F462" i="11"/>
  <c r="G462" i="11"/>
  <c r="H462" i="11"/>
  <c r="M462" i="11" s="1"/>
  <c r="I462" i="11"/>
  <c r="J462" i="11"/>
  <c r="K462" i="11"/>
  <c r="L462" i="11"/>
  <c r="F463" i="11"/>
  <c r="G463" i="11"/>
  <c r="H463" i="11"/>
  <c r="M463" i="11" s="1"/>
  <c r="I463" i="11"/>
  <c r="J463" i="11"/>
  <c r="K463" i="11"/>
  <c r="L463" i="11"/>
  <c r="F464" i="11"/>
  <c r="G464" i="11"/>
  <c r="H464" i="11"/>
  <c r="M464" i="11" s="1"/>
  <c r="I464" i="11"/>
  <c r="J464" i="11"/>
  <c r="K464" i="11"/>
  <c r="L464" i="11"/>
  <c r="F465" i="11"/>
  <c r="G465" i="11"/>
  <c r="H465" i="11"/>
  <c r="M465" i="11" s="1"/>
  <c r="I465" i="11"/>
  <c r="J465" i="11"/>
  <c r="K465" i="11"/>
  <c r="L465" i="11"/>
  <c r="F466" i="11"/>
  <c r="G466" i="11"/>
  <c r="H466" i="11"/>
  <c r="M466" i="11" s="1"/>
  <c r="I466" i="11"/>
  <c r="J466" i="11"/>
  <c r="K466" i="11"/>
  <c r="L466" i="11"/>
  <c r="F467" i="11"/>
  <c r="G467" i="11"/>
  <c r="H467" i="11"/>
  <c r="M467" i="11" s="1"/>
  <c r="I467" i="11"/>
  <c r="J467" i="11"/>
  <c r="K467" i="11"/>
  <c r="L467" i="11"/>
  <c r="F10" i="11" l="1"/>
  <c r="G10" i="11" l="1"/>
  <c r="L10" i="11" l="1"/>
  <c r="K10" i="11" l="1"/>
  <c r="G468" i="11" l="1"/>
  <c r="F468" i="11"/>
  <c r="J10" i="11" l="1"/>
  <c r="I10" i="11"/>
</calcChain>
</file>

<file path=xl/sharedStrings.xml><?xml version="1.0" encoding="utf-8"?>
<sst xmlns="http://schemas.openxmlformats.org/spreadsheetml/2006/main" count="2848" uniqueCount="1206">
  <si>
    <t>사업명</t>
    <phoneticPr fontId="27" type="noConversion"/>
  </si>
  <si>
    <t>분야</t>
    <phoneticPr fontId="27" type="noConversion"/>
  </si>
  <si>
    <t>성명</t>
    <phoneticPr fontId="27" type="noConversion"/>
  </si>
  <si>
    <t>구분</t>
    <phoneticPr fontId="27" type="noConversion"/>
  </si>
  <si>
    <t>비고1</t>
    <phoneticPr fontId="27" type="noConversion"/>
  </si>
  <si>
    <t>소속</t>
    <phoneticPr fontId="27" type="noConversion"/>
  </si>
  <si>
    <t>담당부서</t>
    <phoneticPr fontId="27" type="noConversion"/>
  </si>
  <si>
    <t>참여 기술자 현황</t>
    <phoneticPr fontId="27" type="noConversion"/>
  </si>
  <si>
    <t>항만 및 해안</t>
    <phoneticPr fontId="27" type="noConversion"/>
  </si>
  <si>
    <t>제재기간</t>
    <phoneticPr fontId="32" type="noConversion"/>
  </si>
  <si>
    <t>처분종류</t>
    <phoneticPr fontId="32" type="noConversion"/>
  </si>
  <si>
    <t>주소</t>
    <phoneticPr fontId="32" type="noConversion"/>
  </si>
  <si>
    <t>대표자</t>
    <phoneticPr fontId="32" type="noConversion"/>
  </si>
  <si>
    <t>업체명</t>
    <phoneticPr fontId="32" type="noConversion"/>
  </si>
  <si>
    <t>입찰참가제한현황</t>
    <phoneticPr fontId="32" type="noConversion"/>
  </si>
  <si>
    <t>발주처</t>
    <phoneticPr fontId="32" type="noConversion"/>
  </si>
  <si>
    <t>용역명</t>
    <phoneticPr fontId="32" type="noConversion"/>
  </si>
  <si>
    <t>용역회사</t>
    <phoneticPr fontId="32" type="noConversion"/>
  </si>
  <si>
    <t>용역업체 입찰참가제한 현황</t>
    <phoneticPr fontId="32" type="noConversion"/>
  </si>
  <si>
    <t>참여기술자</t>
    <phoneticPr fontId="27" type="noConversion"/>
  </si>
  <si>
    <t>참여기술자</t>
  </si>
  <si>
    <t>경인 아라뱃길 부속사업 사후환경영향조사용역(운영시)</t>
    <phoneticPr fontId="27" type="noConversion"/>
  </si>
  <si>
    <t>비고4
(담당부서)</t>
    <phoneticPr fontId="27" type="noConversion"/>
  </si>
  <si>
    <t>비고3
(현황)</t>
    <phoneticPr fontId="27" type="noConversion"/>
  </si>
  <si>
    <t>비고2
(용역일수)</t>
    <phoneticPr fontId="27" type="noConversion"/>
  </si>
  <si>
    <t>비고1(종료일)</t>
    <phoneticPr fontId="27" type="noConversion"/>
  </si>
  <si>
    <t>지분율</t>
    <phoneticPr fontId="27" type="noConversion"/>
  </si>
  <si>
    <t>대표자</t>
    <phoneticPr fontId="27" type="noConversion"/>
  </si>
  <si>
    <t>용역업체</t>
    <phoneticPr fontId="27" type="noConversion"/>
  </si>
  <si>
    <t>용역금액(도급액)</t>
    <phoneticPr fontId="27" type="noConversion"/>
  </si>
  <si>
    <t>사업종료</t>
    <phoneticPr fontId="27" type="noConversion"/>
  </si>
  <si>
    <t>사업시작</t>
    <phoneticPr fontId="27" type="noConversion"/>
  </si>
  <si>
    <t>계약일</t>
    <phoneticPr fontId="27" type="noConversion"/>
  </si>
  <si>
    <t>사업명</t>
    <phoneticPr fontId="27" type="noConversion"/>
  </si>
  <si>
    <t>인천항만공사 진행중 용역 현황</t>
    <phoneticPr fontId="27" type="noConversion"/>
  </si>
  <si>
    <t>참여평가자 까지 상주기술자 그 외에는 비상주 기술자</t>
    <phoneticPr fontId="27" type="noConversion"/>
  </si>
  <si>
    <t>조종환</t>
  </si>
  <si>
    <t>김태식</t>
  </si>
  <si>
    <t>최동석</t>
  </si>
  <si>
    <t>임송균</t>
  </si>
  <si>
    <t>이경환</t>
  </si>
  <si>
    <t>김승연</t>
  </si>
  <si>
    <t>안창현</t>
  </si>
  <si>
    <t>인천항 국제여객부두 건설사업 통합 사후환경영향조사용역(운영시)</t>
    <phoneticPr fontId="27" type="noConversion"/>
  </si>
  <si>
    <t>공동</t>
  </si>
  <si>
    <t>분담</t>
  </si>
  <si>
    <t>사업책임기술자</t>
    <phoneticPr fontId="27" type="noConversion"/>
  </si>
  <si>
    <t>토목</t>
    <phoneticPr fontId="27" type="noConversion"/>
  </si>
  <si>
    <t>㈜세광종합기술단</t>
  </si>
  <si>
    <t>이재완</t>
  </si>
  <si>
    <t>박순달</t>
  </si>
  <si>
    <t>환경분야</t>
  </si>
  <si>
    <t>박관순</t>
  </si>
  <si>
    <t>박병원</t>
  </si>
  <si>
    <t>조기창</t>
  </si>
  <si>
    <t>조상수</t>
  </si>
  <si>
    <t>이윤한</t>
  </si>
  <si>
    <t>서창훈</t>
  </si>
  <si>
    <t>박수정</t>
  </si>
  <si>
    <t>인천북항(북측) 배후단지 조성사업 사후환경영향조사용역</t>
    <phoneticPr fontId="27" type="noConversion"/>
  </si>
  <si>
    <t>이동환</t>
    <phoneticPr fontId="27" type="noConversion"/>
  </si>
  <si>
    <t>단독</t>
    <phoneticPr fontId="27" type="noConversion"/>
  </si>
  <si>
    <t>정보통신</t>
    <phoneticPr fontId="27" type="noConversion"/>
  </si>
  <si>
    <t>전기</t>
    <phoneticPr fontId="27" type="noConversion"/>
  </si>
  <si>
    <t>㈜세일종합기술공사</t>
    <phoneticPr fontId="27" type="noConversion"/>
  </si>
  <si>
    <t>김한슬</t>
    <phoneticPr fontId="27" type="noConversion"/>
  </si>
  <si>
    <t>㈜세광종합기술단</t>
    <phoneticPr fontId="27" type="noConversion"/>
  </si>
  <si>
    <t>이호순</t>
    <phoneticPr fontId="27" type="noConversion"/>
  </si>
  <si>
    <t>사업책임기술인</t>
    <phoneticPr fontId="27" type="noConversion"/>
  </si>
  <si>
    <t>김윤수</t>
    <phoneticPr fontId="27" type="noConversion"/>
  </si>
  <si>
    <t>연안항 물양장 매립 및 부지조성공사 기본 및 실시설계용역</t>
    <phoneticPr fontId="27" type="noConversion"/>
  </si>
  <si>
    <t>김성진</t>
    <phoneticPr fontId="27" type="noConversion"/>
  </si>
  <si>
    <t>이용순</t>
    <phoneticPr fontId="27" type="noConversion"/>
  </si>
  <si>
    <t>김상진</t>
    <phoneticPr fontId="27" type="noConversion"/>
  </si>
  <si>
    <t>김우철</t>
    <phoneticPr fontId="27" type="noConversion"/>
  </si>
  <si>
    <t>류황범</t>
    <phoneticPr fontId="27" type="noConversion"/>
  </si>
  <si>
    <t>일진인터내셔날㈜</t>
  </si>
  <si>
    <t>한기태</t>
  </si>
  <si>
    <t>분야별기술인</t>
  </si>
  <si>
    <t>유병대</t>
  </si>
  <si>
    <t>정종진</t>
  </si>
  <si>
    <t>임성묵</t>
  </si>
  <si>
    <t>최효범</t>
  </si>
  <si>
    <t>이준환</t>
  </si>
  <si>
    <t>김영회</t>
  </si>
  <si>
    <t>백경석</t>
  </si>
  <si>
    <t>박원근</t>
  </si>
  <si>
    <t>이성식</t>
  </si>
  <si>
    <t>장석구</t>
  </si>
  <si>
    <t>김봉식</t>
  </si>
  <si>
    <t>박양희</t>
  </si>
  <si>
    <t>책임기술자</t>
    <phoneticPr fontId="27" type="noConversion"/>
  </si>
  <si>
    <t>참여기간</t>
    <phoneticPr fontId="27" type="noConversion"/>
  </si>
  <si>
    <t>인천신항 1-2단계 컨테이너부두 하부공 축조공사 건설사업관리용역</t>
    <phoneticPr fontId="27" type="noConversion"/>
  </si>
  <si>
    <t>공동</t>
    <phoneticPr fontId="27" type="noConversion"/>
  </si>
  <si>
    <t>㈜동명기술공단종합건축사무소</t>
    <phoneticPr fontId="27" type="noConversion"/>
  </si>
  <si>
    <t>신완수</t>
    <phoneticPr fontId="27" type="noConversion"/>
  </si>
  <si>
    <t>손병진</t>
    <phoneticPr fontId="27" type="noConversion"/>
  </si>
  <si>
    <t>송운용</t>
    <phoneticPr fontId="27" type="noConversion"/>
  </si>
  <si>
    <t>분야별기술인</t>
    <phoneticPr fontId="27" type="noConversion"/>
  </si>
  <si>
    <t>㈜아라기술</t>
    <phoneticPr fontId="27" type="noConversion"/>
  </si>
  <si>
    <t>임영민</t>
    <phoneticPr fontId="27" type="noConversion"/>
  </si>
  <si>
    <t>조항찬</t>
    <phoneticPr fontId="27" type="noConversion"/>
  </si>
  <si>
    <t>임원록</t>
    <phoneticPr fontId="27" type="noConversion"/>
  </si>
  <si>
    <t>이강화</t>
    <phoneticPr fontId="27" type="noConversion"/>
  </si>
  <si>
    <t>이찬수</t>
    <phoneticPr fontId="27" type="noConversion"/>
  </si>
  <si>
    <t>㈜동명기술공단종합건축사사무소</t>
    <phoneticPr fontId="27" type="noConversion"/>
  </si>
  <si>
    <t>이학재</t>
    <phoneticPr fontId="27" type="noConversion"/>
  </si>
  <si>
    <t>이장배</t>
    <phoneticPr fontId="27" type="noConversion"/>
  </si>
  <si>
    <t>기술지원기술인</t>
    <phoneticPr fontId="27" type="noConversion"/>
  </si>
  <si>
    <t>이준모</t>
    <phoneticPr fontId="27" type="noConversion"/>
  </si>
  <si>
    <t>공재덕</t>
    <phoneticPr fontId="27" type="noConversion"/>
  </si>
  <si>
    <t>황선원</t>
    <phoneticPr fontId="27" type="noConversion"/>
  </si>
  <si>
    <t>박양호</t>
  </si>
  <si>
    <t>인천신항 건설사업(1단계), 인천신항 컨테이너부두(1-2단계) 개발사업 
통합 사후환경영향조사용역</t>
    <phoneticPr fontId="27" type="noConversion"/>
  </si>
  <si>
    <t>김광석</t>
  </si>
  <si>
    <t>김혁기</t>
  </si>
  <si>
    <t>최종필</t>
  </si>
  <si>
    <t>강희경</t>
  </si>
  <si>
    <t>박도진</t>
  </si>
  <si>
    <t>정현정</t>
  </si>
  <si>
    <t>박준희</t>
  </si>
  <si>
    <t>김완진</t>
  </si>
  <si>
    <t>이효석</t>
  </si>
  <si>
    <t>배형민</t>
  </si>
  <si>
    <t>윤정현</t>
  </si>
  <si>
    <t>권혁선</t>
  </si>
  <si>
    <t>김진만</t>
  </si>
  <si>
    <t>도헌준</t>
  </si>
  <si>
    <t>조형규</t>
    <phoneticPr fontId="27" type="noConversion"/>
  </si>
  <si>
    <t>대한환경영향평가그룹㈜</t>
    <phoneticPr fontId="27" type="noConversion"/>
  </si>
  <si>
    <t>이재완</t>
    <phoneticPr fontId="27" type="noConversion"/>
  </si>
  <si>
    <t>김태훈</t>
    <phoneticPr fontId="27" type="noConversion"/>
  </si>
  <si>
    <t>분담</t>
    <phoneticPr fontId="27" type="noConversion"/>
  </si>
  <si>
    <t>홍륜</t>
  </si>
  <si>
    <t>윤성준</t>
  </si>
  <si>
    <t>김지원</t>
  </si>
  <si>
    <t>정성헌</t>
  </si>
  <si>
    <t>김용환</t>
  </si>
  <si>
    <t>김영모</t>
  </si>
  <si>
    <t>고덕형</t>
  </si>
  <si>
    <t>정민영</t>
  </si>
  <si>
    <t>손재호</t>
  </si>
  <si>
    <t>이종섭</t>
  </si>
  <si>
    <t>박찬희</t>
  </si>
  <si>
    <t>강현우</t>
  </si>
  <si>
    <t>송경진</t>
  </si>
  <si>
    <t>양승운</t>
  </si>
  <si>
    <t>이준모</t>
  </si>
  <si>
    <t>고재필</t>
  </si>
  <si>
    <t>김성태</t>
  </si>
  <si>
    <t>이종권</t>
  </si>
  <si>
    <t>상하수도</t>
    <phoneticPr fontId="27" type="noConversion"/>
  </si>
  <si>
    <t>연안항 재해방지시설 기본설계 용역</t>
    <phoneticPr fontId="27" type="noConversion"/>
  </si>
  <si>
    <t>최경돈</t>
  </si>
  <si>
    <t>허민구</t>
  </si>
  <si>
    <t>김진홍</t>
  </si>
  <si>
    <t>이윤오</t>
  </si>
  <si>
    <t>김재석</t>
  </si>
  <si>
    <t>김동일</t>
  </si>
  <si>
    <t>강 헌</t>
  </si>
  <si>
    <t>임대중</t>
  </si>
  <si>
    <t>최진용</t>
  </si>
  <si>
    <t>백민화</t>
  </si>
  <si>
    <t>우지혜</t>
  </si>
  <si>
    <t>정소혜</t>
  </si>
  <si>
    <t>윤경욱</t>
  </si>
  <si>
    <t>윤정환</t>
  </si>
  <si>
    <t>박민철</t>
  </si>
  <si>
    <t>이상민</t>
  </si>
  <si>
    <t>신정욱</t>
  </si>
  <si>
    <t>이정석</t>
  </si>
  <si>
    <t>김도희</t>
  </si>
  <si>
    <t>조소영</t>
  </si>
  <si>
    <t>신수정</t>
  </si>
  <si>
    <t>김재규</t>
  </si>
  <si>
    <t>김인구</t>
  </si>
  <si>
    <t>박은정</t>
  </si>
  <si>
    <t>총괄책임평가자</t>
  </si>
  <si>
    <t>분야책임평가자</t>
  </si>
  <si>
    <t>㈜아라기술</t>
  </si>
  <si>
    <t>항만 및 해안분야</t>
  </si>
  <si>
    <t>㈜세일종합기술공사</t>
  </si>
  <si>
    <t>분야참여평가자</t>
  </si>
  <si>
    <t>대한환경평가그룹㈜</t>
  </si>
  <si>
    <t>이지연</t>
  </si>
  <si>
    <t>강우진</t>
  </si>
  <si>
    <t>한기범</t>
  </si>
  <si>
    <t>박정훈</t>
    <phoneticPr fontId="27" type="noConversion"/>
  </si>
  <si>
    <t>김용식</t>
    <phoneticPr fontId="27" type="noConversion"/>
  </si>
  <si>
    <t>주미영</t>
    <phoneticPr fontId="27" type="noConversion"/>
  </si>
  <si>
    <t>김소희</t>
    <phoneticPr fontId="27" type="noConversion"/>
  </si>
  <si>
    <t>임대석</t>
    <phoneticPr fontId="27" type="noConversion"/>
  </si>
  <si>
    <t>장진원</t>
    <phoneticPr fontId="27" type="noConversion"/>
  </si>
  <si>
    <t>이의상</t>
    <phoneticPr fontId="27" type="noConversion"/>
  </si>
  <si>
    <t>김양욱</t>
    <phoneticPr fontId="27" type="noConversion"/>
  </si>
  <si>
    <t>박영수</t>
    <phoneticPr fontId="27" type="noConversion"/>
  </si>
  <si>
    <t>이수정</t>
    <phoneticPr fontId="27" type="noConversion"/>
  </si>
  <si>
    <t>이영복</t>
    <phoneticPr fontId="27" type="noConversion"/>
  </si>
  <si>
    <t>김지혜</t>
    <phoneticPr fontId="27" type="noConversion"/>
  </si>
  <si>
    <t>조민영</t>
    <phoneticPr fontId="27" type="noConversion"/>
  </si>
  <si>
    <t>최희경</t>
    <phoneticPr fontId="27" type="noConversion"/>
  </si>
  <si>
    <t>김수열</t>
    <phoneticPr fontId="27" type="noConversion"/>
  </si>
  <si>
    <t>이지현</t>
    <phoneticPr fontId="27" type="noConversion"/>
  </si>
  <si>
    <t>아암물류2단지(제3투기장) 부지조성사업(2단계) 사후환경영향조사용역(공사시)</t>
    <phoneticPr fontId="27" type="noConversion"/>
  </si>
  <si>
    <t>장경식</t>
    <phoneticPr fontId="27" type="noConversion"/>
  </si>
  <si>
    <t>환경</t>
    <phoneticPr fontId="27" type="noConversion"/>
  </si>
  <si>
    <t>인천항 내항 18부두 재개발사업 타당성 보완 및 기본계획 수립용역</t>
    <phoneticPr fontId="27" type="noConversion"/>
  </si>
  <si>
    <t>김영문</t>
    <phoneticPr fontId="27" type="noConversion"/>
  </si>
  <si>
    <t>정지풍</t>
    <phoneticPr fontId="27" type="noConversion"/>
  </si>
  <si>
    <t>분야별책임기술인</t>
    <phoneticPr fontId="27" type="noConversion"/>
  </si>
  <si>
    <t>배윤석</t>
    <phoneticPr fontId="27" type="noConversion"/>
  </si>
  <si>
    <t>김현태</t>
    <phoneticPr fontId="27" type="noConversion"/>
  </si>
  <si>
    <t>토질, 지질</t>
    <phoneticPr fontId="27" type="noConversion"/>
  </si>
  <si>
    <t>류성열</t>
    <phoneticPr fontId="27" type="noConversion"/>
  </si>
  <si>
    <t>안주휘</t>
    <phoneticPr fontId="27" type="noConversion"/>
  </si>
  <si>
    <t>참여기술인</t>
    <phoneticPr fontId="27" type="noConversion"/>
  </si>
  <si>
    <t>권순한</t>
    <phoneticPr fontId="27" type="noConversion"/>
  </si>
  <si>
    <t>이만순</t>
    <phoneticPr fontId="27" type="noConversion"/>
  </si>
  <si>
    <t>강성오</t>
    <phoneticPr fontId="27" type="noConversion"/>
  </si>
  <si>
    <t>이재봉</t>
    <phoneticPr fontId="27" type="noConversion"/>
  </si>
  <si>
    <t>토질지질</t>
    <phoneticPr fontId="27" type="noConversion"/>
  </si>
  <si>
    <t>공범준</t>
    <phoneticPr fontId="27" type="noConversion"/>
  </si>
  <si>
    <t>오길화</t>
    <phoneticPr fontId="27" type="noConversion"/>
  </si>
  <si>
    <t>최연실</t>
    <phoneticPr fontId="27" type="noConversion"/>
  </si>
  <si>
    <t>서병철</t>
    <phoneticPr fontId="27" type="noConversion"/>
  </si>
  <si>
    <t>2022년 갑문 정보화장비 유지보수용역</t>
    <phoneticPr fontId="27" type="noConversion"/>
  </si>
  <si>
    <t>안정희</t>
  </si>
  <si>
    <t>회사</t>
    <phoneticPr fontId="27" type="noConversion"/>
  </si>
  <si>
    <t>이름</t>
    <phoneticPr fontId="27" type="noConversion"/>
  </si>
  <si>
    <t>생년월일</t>
    <phoneticPr fontId="27" type="noConversion"/>
  </si>
  <si>
    <t>김진복</t>
  </si>
  <si>
    <t>조지행</t>
  </si>
  <si>
    <t>황현섭</t>
  </si>
  <si>
    <t>김만성</t>
  </si>
  <si>
    <t>손병길</t>
  </si>
  <si>
    <t>남광건</t>
  </si>
  <si>
    <t>김지은</t>
  </si>
  <si>
    <t>장상문</t>
  </si>
  <si>
    <t>구지수</t>
  </si>
  <si>
    <t>민찬홍</t>
  </si>
  <si>
    <t>고원빈</t>
  </si>
  <si>
    <t>고수현</t>
  </si>
  <si>
    <t>사업명</t>
    <phoneticPr fontId="27" type="noConversion"/>
  </si>
  <si>
    <t>김국진</t>
    <phoneticPr fontId="27" type="noConversion"/>
  </si>
  <si>
    <t>인천신항 1-2단계 컨테이너부두 하부공 축조공사 건설사업관리용역</t>
  </si>
  <si>
    <t>인천신항 건설사업(1단계), 인천신항 컨테이너부두(1-2단계) 개발사업 통합 사후환경영향조사용역</t>
    <phoneticPr fontId="27" type="noConversion"/>
  </si>
  <si>
    <t>㈜유신</t>
    <phoneticPr fontId="27" type="noConversion"/>
  </si>
  <si>
    <t>중복도 조회</t>
    <phoneticPr fontId="27" type="noConversion"/>
  </si>
  <si>
    <t>정보입력</t>
    <phoneticPr fontId="27" type="noConversion"/>
  </si>
  <si>
    <t>우리공사 진행용역 리스트 내</t>
    <phoneticPr fontId="27" type="noConversion"/>
  </si>
  <si>
    <t>구분</t>
    <phoneticPr fontId="27" type="noConversion"/>
  </si>
  <si>
    <t>김병욱</t>
    <phoneticPr fontId="27" type="noConversion"/>
  </si>
  <si>
    <t>지분</t>
    <phoneticPr fontId="27" type="noConversion"/>
  </si>
  <si>
    <t>임종일</t>
  </si>
  <si>
    <t>용역금액</t>
    <phoneticPr fontId="27" type="noConversion"/>
  </si>
  <si>
    <t>용역기간</t>
    <phoneticPr fontId="27" type="noConversion"/>
  </si>
  <si>
    <t>남항 항만배후단지(아암물류2단지)(2단계) 조성공사 건설사업관리용역</t>
    <phoneticPr fontId="27" type="noConversion"/>
  </si>
  <si>
    <t>㈜한국항만기술단</t>
    <phoneticPr fontId="27" type="noConversion"/>
  </si>
  <si>
    <t>㈜대영엔지니어링</t>
    <phoneticPr fontId="27" type="noConversion"/>
  </si>
  <si>
    <t>일진인터내셔날㈜</t>
    <phoneticPr fontId="27" type="noConversion"/>
  </si>
  <si>
    <t>장영준</t>
    <phoneticPr fontId="27" type="noConversion"/>
  </si>
  <si>
    <t>이노승</t>
    <phoneticPr fontId="27" type="noConversion"/>
  </si>
  <si>
    <t>총괄</t>
    <phoneticPr fontId="27" type="noConversion"/>
  </si>
  <si>
    <t>책임기술인</t>
    <phoneticPr fontId="27" type="noConversion"/>
  </si>
  <si>
    <t>이동진</t>
    <phoneticPr fontId="27" type="noConversion"/>
  </si>
  <si>
    <t>유민재</t>
    <phoneticPr fontId="27" type="noConversion"/>
  </si>
  <si>
    <t>손광식</t>
    <phoneticPr fontId="27" type="noConversion"/>
  </si>
  <si>
    <t>안전</t>
    <phoneticPr fontId="27" type="noConversion"/>
  </si>
  <si>
    <t>이명환</t>
    <phoneticPr fontId="27" type="noConversion"/>
  </si>
  <si>
    <t>김형춘</t>
    <phoneticPr fontId="27" type="noConversion"/>
  </si>
  <si>
    <t>원용준</t>
    <phoneticPr fontId="27" type="noConversion"/>
  </si>
  <si>
    <t>이경원</t>
    <phoneticPr fontId="27" type="noConversion"/>
  </si>
  <si>
    <t>서삼준</t>
    <phoneticPr fontId="27" type="noConversion"/>
  </si>
  <si>
    <t>2022년 북항배후단지 햇빛발전소 3호 건설사업 감리용역</t>
    <phoneticPr fontId="27" type="noConversion"/>
  </si>
  <si>
    <t>`인천신항 1-2단계 컨테이너부두 하부공 축조공사 건설사업관리용역</t>
    <phoneticPr fontId="27" type="noConversion"/>
  </si>
  <si>
    <t>토질 및 지질</t>
    <phoneticPr fontId="27" type="noConversion"/>
  </si>
  <si>
    <t>토목구조</t>
    <phoneticPr fontId="27" type="noConversion"/>
  </si>
  <si>
    <t>토목시공</t>
    <phoneticPr fontId="27" type="noConversion"/>
  </si>
  <si>
    <t>선웅배</t>
    <phoneticPr fontId="27" type="noConversion"/>
  </si>
  <si>
    <t>김경수</t>
    <phoneticPr fontId="27" type="noConversion"/>
  </si>
  <si>
    <t>박초연</t>
    <phoneticPr fontId="27" type="noConversion"/>
  </si>
  <si>
    <t>인천항 갑문보수공사 감독 권한대행 등 건설사업관리용역</t>
    <phoneticPr fontId="27" type="noConversion"/>
  </si>
  <si>
    <t>조성태</t>
    <phoneticPr fontId="27" type="noConversion"/>
  </si>
  <si>
    <t>이정승</t>
    <phoneticPr fontId="27" type="noConversion"/>
  </si>
  <si>
    <t>강성민</t>
    <phoneticPr fontId="27" type="noConversion"/>
  </si>
  <si>
    <t>연안항 물양장 매립 및 부지조성공사(하부공) 건설사업관리용역</t>
    <phoneticPr fontId="27" type="noConversion"/>
  </si>
  <si>
    <t>채봉기</t>
    <phoneticPr fontId="27" type="noConversion"/>
  </si>
  <si>
    <t>정용주</t>
    <phoneticPr fontId="27" type="noConversion"/>
  </si>
  <si>
    <t>정해용</t>
    <phoneticPr fontId="27" type="noConversion"/>
  </si>
  <si>
    <t>송정웅</t>
    <phoneticPr fontId="27" type="noConversion"/>
  </si>
  <si>
    <t>53.06.20.</t>
    <phoneticPr fontId="27" type="noConversion"/>
  </si>
  <si>
    <t>조용극</t>
    <phoneticPr fontId="27" type="noConversion"/>
  </si>
  <si>
    <t>이희남</t>
    <phoneticPr fontId="27" type="noConversion"/>
  </si>
  <si>
    <t>인천내항 1〮8부두 항만재개발사업 전략환경영향평가용역</t>
    <phoneticPr fontId="27" type="noConversion"/>
  </si>
  <si>
    <t>박정규</t>
    <phoneticPr fontId="27" type="noConversion"/>
  </si>
  <si>
    <t>유인석</t>
    <phoneticPr fontId="27" type="noConversion"/>
  </si>
  <si>
    <t>임종일</t>
    <phoneticPr fontId="27" type="noConversion"/>
  </si>
  <si>
    <t>이준구</t>
    <phoneticPr fontId="27" type="noConversion"/>
  </si>
  <si>
    <t>김남훈</t>
    <phoneticPr fontId="27" type="noConversion"/>
  </si>
  <si>
    <t>김대영</t>
    <phoneticPr fontId="27" type="noConversion"/>
  </si>
  <si>
    <t>곽대철</t>
    <phoneticPr fontId="27" type="noConversion"/>
  </si>
  <si>
    <t>정가람</t>
    <phoneticPr fontId="27" type="noConversion"/>
  </si>
  <si>
    <t>정유진</t>
    <phoneticPr fontId="27" type="noConversion"/>
  </si>
  <si>
    <t>이영하</t>
    <phoneticPr fontId="27" type="noConversion"/>
  </si>
  <si>
    <t>안도연</t>
    <phoneticPr fontId="27" type="noConversion"/>
  </si>
  <si>
    <t>강웅</t>
    <phoneticPr fontId="27" type="noConversion"/>
  </si>
  <si>
    <t>정슬범</t>
    <phoneticPr fontId="27" type="noConversion"/>
  </si>
  <si>
    <t>장지영</t>
    <phoneticPr fontId="27" type="noConversion"/>
  </si>
  <si>
    <t>김민지</t>
    <phoneticPr fontId="27" type="noConversion"/>
  </si>
  <si>
    <t>21.04.29.</t>
    <phoneticPr fontId="27" type="noConversion"/>
  </si>
  <si>
    <t>21.05.01.</t>
    <phoneticPr fontId="27" type="noConversion"/>
  </si>
  <si>
    <t>21.08.23.</t>
    <phoneticPr fontId="27" type="noConversion"/>
  </si>
  <si>
    <t>21.08.24.</t>
    <phoneticPr fontId="27" type="noConversion"/>
  </si>
  <si>
    <t>61.11.20.</t>
    <phoneticPr fontId="27" type="noConversion"/>
  </si>
  <si>
    <t>59.02.02.</t>
    <phoneticPr fontId="27" type="noConversion"/>
  </si>
  <si>
    <t>74.08.10.</t>
    <phoneticPr fontId="27" type="noConversion"/>
  </si>
  <si>
    <t>56.10.28.</t>
    <phoneticPr fontId="27" type="noConversion"/>
  </si>
  <si>
    <t>조흥구</t>
  </si>
  <si>
    <t>문필연</t>
  </si>
  <si>
    <t>김헌수</t>
  </si>
  <si>
    <t>59.02.12.</t>
    <phoneticPr fontId="27" type="noConversion"/>
  </si>
  <si>
    <t>49.11.20.</t>
    <phoneticPr fontId="27" type="noConversion"/>
  </si>
  <si>
    <t>57.05.07.</t>
    <phoneticPr fontId="27" type="noConversion"/>
  </si>
  <si>
    <t>69.02.25.</t>
    <phoneticPr fontId="27" type="noConversion"/>
  </si>
  <si>
    <t>76.03.21.</t>
    <phoneticPr fontId="27" type="noConversion"/>
  </si>
  <si>
    <t>42.04.15.</t>
    <phoneticPr fontId="27" type="noConversion"/>
  </si>
  <si>
    <t>56.08.19.</t>
    <phoneticPr fontId="27" type="noConversion"/>
  </si>
  <si>
    <t>83.08.16.</t>
    <phoneticPr fontId="27" type="noConversion"/>
  </si>
  <si>
    <t>84.09.19.</t>
    <phoneticPr fontId="27" type="noConversion"/>
  </si>
  <si>
    <t>91.09.14.</t>
    <phoneticPr fontId="27" type="noConversion"/>
  </si>
  <si>
    <t>92.08.14.</t>
    <phoneticPr fontId="27" type="noConversion"/>
  </si>
  <si>
    <t>양지은</t>
  </si>
  <si>
    <t>인천신항 건설사업(1단계), 인천신항 컨테이너부두(1-3단계) 개발사업 통합 사후환경영향조사용역</t>
  </si>
  <si>
    <t>90.01.23.</t>
    <phoneticPr fontId="27" type="noConversion"/>
  </si>
  <si>
    <t>인천신항 건설사업(1단계), 인천신항 컨테이너부두(1-4단계) 개발사업 통합 사후환경영향조사용역</t>
  </si>
  <si>
    <t>98.07.22.</t>
    <phoneticPr fontId="27" type="noConversion"/>
  </si>
  <si>
    <t>김경모</t>
    <phoneticPr fontId="27" type="noConversion"/>
  </si>
  <si>
    <t>최한민</t>
    <phoneticPr fontId="27" type="noConversion"/>
  </si>
  <si>
    <t>김웅신</t>
    <phoneticPr fontId="27" type="noConversion"/>
  </si>
  <si>
    <t>인천신항 1-2단계 컨테이너부두 상부기능시설공사 기본 및 실시설계용역</t>
    <phoneticPr fontId="27" type="noConversion"/>
  </si>
  <si>
    <t>㈜케이알엔지니어링</t>
    <phoneticPr fontId="27" type="noConversion"/>
  </si>
  <si>
    <t>㈜인우이엔씨</t>
    <phoneticPr fontId="27" type="noConversion"/>
  </si>
  <si>
    <t>조충환</t>
    <phoneticPr fontId="27" type="noConversion"/>
  </si>
  <si>
    <t>정수호</t>
    <phoneticPr fontId="27" type="noConversion"/>
  </si>
  <si>
    <t>신동용</t>
    <phoneticPr fontId="27" type="noConversion"/>
  </si>
  <si>
    <t>임장혁</t>
    <phoneticPr fontId="27" type="noConversion"/>
  </si>
  <si>
    <t>이재석</t>
    <phoneticPr fontId="27" type="noConversion"/>
  </si>
  <si>
    <t>박인찬</t>
    <phoneticPr fontId="27" type="noConversion"/>
  </si>
  <si>
    <t>최영태</t>
    <phoneticPr fontId="27" type="noConversion"/>
  </si>
  <si>
    <t>황태규</t>
    <phoneticPr fontId="27" type="noConversion"/>
  </si>
  <si>
    <t>신윤희</t>
    <phoneticPr fontId="27" type="noConversion"/>
  </si>
  <si>
    <t>이상훈</t>
    <phoneticPr fontId="27" type="noConversion"/>
  </si>
  <si>
    <t>정무현</t>
    <phoneticPr fontId="27" type="noConversion"/>
  </si>
  <si>
    <t>이종권</t>
    <phoneticPr fontId="27" type="noConversion"/>
  </si>
  <si>
    <t>홍위선</t>
    <phoneticPr fontId="27" type="noConversion"/>
  </si>
  <si>
    <t>정혜경</t>
    <phoneticPr fontId="27" type="noConversion"/>
  </si>
  <si>
    <t>권규빈</t>
    <phoneticPr fontId="27" type="noConversion"/>
  </si>
  <si>
    <t>김병규</t>
    <phoneticPr fontId="27" type="noConversion"/>
  </si>
  <si>
    <t>주상연</t>
    <phoneticPr fontId="27" type="noConversion"/>
  </si>
  <si>
    <t>길희찬</t>
    <phoneticPr fontId="27" type="noConversion"/>
  </si>
  <si>
    <t>김홍열</t>
    <phoneticPr fontId="27" type="noConversion"/>
  </si>
  <si>
    <t>김양호</t>
    <phoneticPr fontId="27" type="noConversion"/>
  </si>
  <si>
    <t>신동화</t>
    <phoneticPr fontId="27" type="noConversion"/>
  </si>
  <si>
    <t>봉필황</t>
    <phoneticPr fontId="27" type="noConversion"/>
  </si>
  <si>
    <t>박관우</t>
    <phoneticPr fontId="27" type="noConversion"/>
  </si>
  <si>
    <t>권영원</t>
    <phoneticPr fontId="27" type="noConversion"/>
  </si>
  <si>
    <t>일진인터네셔날㈜</t>
    <phoneticPr fontId="27" type="noConversion"/>
  </si>
  <si>
    <t>구명서</t>
    <phoneticPr fontId="27" type="noConversion"/>
  </si>
  <si>
    <t>김화섭</t>
    <phoneticPr fontId="27" type="noConversion"/>
  </si>
  <si>
    <t>임준형</t>
    <phoneticPr fontId="27" type="noConversion"/>
  </si>
  <si>
    <t>김휘래</t>
    <phoneticPr fontId="27" type="noConversion"/>
  </si>
  <si>
    <t>조효연</t>
    <phoneticPr fontId="27" type="noConversion"/>
  </si>
  <si>
    <t>이윤원</t>
    <phoneticPr fontId="27" type="noConversion"/>
  </si>
  <si>
    <t>전혜선</t>
    <phoneticPr fontId="27" type="noConversion"/>
  </si>
  <si>
    <t>양주안</t>
    <phoneticPr fontId="27" type="noConversion"/>
  </si>
  <si>
    <t>김성아</t>
    <phoneticPr fontId="27" type="noConversion"/>
  </si>
  <si>
    <t>이명원</t>
    <phoneticPr fontId="27" type="noConversion"/>
  </si>
  <si>
    <t>주재선</t>
    <phoneticPr fontId="27" type="noConversion"/>
  </si>
  <si>
    <t>강미현</t>
    <phoneticPr fontId="27" type="noConversion"/>
  </si>
  <si>
    <t>57.05.07.</t>
  </si>
  <si>
    <t>정창용</t>
    <phoneticPr fontId="27" type="noConversion"/>
  </si>
  <si>
    <t>60.01.10.</t>
    <phoneticPr fontId="27" type="noConversion"/>
  </si>
  <si>
    <t>59.02.24.</t>
    <phoneticPr fontId="27" type="noConversion"/>
  </si>
  <si>
    <t>80.10.05.</t>
    <phoneticPr fontId="27" type="noConversion"/>
  </si>
  <si>
    <t>(</t>
    <phoneticPr fontId="27" type="noConversion"/>
  </si>
  <si>
    <t>)</t>
    <phoneticPr fontId="27" type="noConversion"/>
  </si>
  <si>
    <t>총괄책임평가자
(수질관리)</t>
  </si>
  <si>
    <t>참여평가자
(해양)</t>
  </si>
  <si>
    <t>참여평가자
(수질관리)</t>
  </si>
  <si>
    <t>참여평가자
(폐기물처리)</t>
  </si>
  <si>
    <t>참여평가자
(항만 및 해양)</t>
  </si>
  <si>
    <t>참여평가자
(대기관리)</t>
  </si>
  <si>
    <t>참여평가자
(소음진동)</t>
  </si>
  <si>
    <t>참여평가자
(자연환경)</t>
  </si>
  <si>
    <t>참여평가자
(토양환경)</t>
  </si>
  <si>
    <t>참여평가자
(항만및해양)</t>
  </si>
  <si>
    <t>참여평가자
(대기환경)</t>
  </si>
  <si>
    <t>사업책임기술인
(항만및해안)</t>
  </si>
  <si>
    <t>사업책임기술자
(항만 및 해안)</t>
  </si>
  <si>
    <t>참여기술인
(항만 및 해안)</t>
  </si>
  <si>
    <t>참여기술인
(토질 및 지질)</t>
  </si>
  <si>
    <t>참여기술인
(토목구조)</t>
  </si>
  <si>
    <t>참여기술인
(토목시공)</t>
  </si>
  <si>
    <t>참여기술인
(전기)</t>
  </si>
  <si>
    <t>참여기술인
(정보통신)</t>
  </si>
  <si>
    <t>사업책임기술인
(사업총괄(항만 및 해안))</t>
  </si>
  <si>
    <t>분야별 책임기술인
(항만 및 해안)</t>
  </si>
  <si>
    <t>실무기술인
(항만 및 해안)</t>
  </si>
  <si>
    <t>실무기술인
(토질 지질)</t>
  </si>
  <si>
    <t>실무기술인
(토목구조)</t>
  </si>
  <si>
    <t>참여기술자
(지형측량)</t>
  </si>
  <si>
    <t>기술지원기술인
(항만 및 해안)</t>
  </si>
  <si>
    <t>기술지원기술인
(토질 및 지질)</t>
  </si>
  <si>
    <t>기술지원기술인
(토목구조)</t>
  </si>
  <si>
    <t>기술지원기술인
(토목시공)</t>
  </si>
  <si>
    <t>책임기술인
(총괄)</t>
  </si>
  <si>
    <t>기술지원기술인
(도로 및 공항)</t>
  </si>
  <si>
    <t>기술지원기술인
(상하수도)</t>
  </si>
  <si>
    <t>기술지원기술인
(토질, 지질)</t>
  </si>
  <si>
    <t>기술지원기술인
(토질지질)</t>
  </si>
  <si>
    <t>참여기술자
(대기환경)</t>
  </si>
  <si>
    <t>참여기술자
(해양환경)</t>
  </si>
  <si>
    <t>사업책임기술자
(항만및해안기술사)</t>
  </si>
  <si>
    <t>참여기술인
(항만해안)</t>
  </si>
  <si>
    <t>참여기술인
(도시계획)</t>
  </si>
  <si>
    <t>참여기술인
(토질지질)</t>
  </si>
  <si>
    <t>참여기술인
(구조)</t>
  </si>
  <si>
    <t>총괄책임평가자
(환경)</t>
  </si>
  <si>
    <t>책임기술자
(정보통신)</t>
  </si>
  <si>
    <t>책임기술인
(기계)</t>
  </si>
  <si>
    <t>기술지원기술인
(기계)</t>
  </si>
  <si>
    <t>참여기술자
(전기)</t>
  </si>
  <si>
    <t>총괄책임평가자
(수질관리)</t>
    <phoneticPr fontId="27" type="noConversion"/>
  </si>
  <si>
    <t>참여기간</t>
  </si>
  <si>
    <t>21.05.01.
~
현재</t>
  </si>
  <si>
    <t>18.03.26.
~
현재</t>
  </si>
  <si>
    <t>19.08.16.
~
현재</t>
  </si>
  <si>
    <t>22.05.01.
~
현재</t>
  </si>
  <si>
    <t>21.01.01.
~
현재</t>
  </si>
  <si>
    <t>22.01.01.
~
현재</t>
  </si>
  <si>
    <t>22.11.14.
~
현재</t>
  </si>
  <si>
    <t>22.08.16.
~
현재</t>
  </si>
  <si>
    <t>21.02.25.
~
현재</t>
  </si>
  <si>
    <t>20.01.01.
~
현재</t>
  </si>
  <si>
    <t>21.03.25.
~
현재</t>
  </si>
  <si>
    <t>19.04.25.
~
현재</t>
  </si>
  <si>
    <t>22.01.01~
~
현재</t>
  </si>
  <si>
    <t>22.07.12.
~
현재</t>
  </si>
  <si>
    <t>22.07.01.
~
현재</t>
  </si>
  <si>
    <t>22.09.09.
~
현재</t>
  </si>
  <si>
    <t>21.09.01.
~
현재</t>
  </si>
  <si>
    <t>21.07.01.
~
현재</t>
  </si>
  <si>
    <t>22.04.13.
~
현재</t>
  </si>
  <si>
    <t>22.11.01.
~
현재</t>
  </si>
  <si>
    <t>23.01.01.
~
현재</t>
  </si>
  <si>
    <t>22.02.25.
~
현재</t>
  </si>
  <si>
    <t>22.11.30.
~
현재</t>
  </si>
  <si>
    <t>20.05.15.
~
현재</t>
  </si>
  <si>
    <t>21.11.01.
~
현재</t>
  </si>
  <si>
    <t>22.05.09.
~
현재</t>
  </si>
  <si>
    <t>22.12.01.
~
현재</t>
  </si>
  <si>
    <t>21.08.24.
~
현재</t>
  </si>
  <si>
    <t>22.11.11.
~
현재</t>
  </si>
  <si>
    <t>22.01.28.
~
현재</t>
  </si>
  <si>
    <t>22.02.24.
~
현재</t>
  </si>
  <si>
    <t>22.05.16.
~
현재</t>
  </si>
  <si>
    <t>22.06.01.
~
현재</t>
  </si>
  <si>
    <t>22.12.20.
~
현재</t>
  </si>
  <si>
    <t>22.02.22.
~
현재</t>
  </si>
  <si>
    <t>22.04.28.
~
현재</t>
  </si>
  <si>
    <t>21.11.08.
~
현재</t>
  </si>
  <si>
    <t>22.12.15.
~
현재</t>
  </si>
  <si>
    <t>23.01.01~
~
현재</t>
  </si>
  <si>
    <t>22.05.30.
~
현재</t>
  </si>
  <si>
    <t>22.09.21.
~
현재</t>
  </si>
  <si>
    <t>20.05.15.
~
용역중지중</t>
  </si>
  <si>
    <r>
      <rPr>
        <sz val="11"/>
        <color theme="1"/>
        <rFont val="맑은 고딕"/>
        <family val="3"/>
        <charset val="129"/>
      </rPr>
      <t>18.10.02.</t>
    </r>
    <r>
      <rPr>
        <sz val="11"/>
        <color theme="1"/>
        <rFont val="신명조"/>
        <family val="3"/>
        <charset val="129"/>
      </rPr>
      <t xml:space="preserve">
~
현재</t>
    </r>
    <phoneticPr fontId="27" type="noConversion"/>
  </si>
  <si>
    <r>
      <rPr>
        <sz val="11"/>
        <color theme="1"/>
        <rFont val="맑은 고딕"/>
        <family val="3"/>
        <charset val="129"/>
      </rPr>
      <t>19.05.08.</t>
    </r>
    <r>
      <rPr>
        <sz val="11"/>
        <color theme="1"/>
        <rFont val="신명조"/>
        <family val="3"/>
        <charset val="129"/>
      </rPr>
      <t xml:space="preserve">
~
현재</t>
    </r>
    <phoneticPr fontId="27" type="noConversion"/>
  </si>
  <si>
    <r>
      <rPr>
        <sz val="11"/>
        <color theme="1"/>
        <rFont val="맑은 고딕"/>
        <family val="3"/>
        <charset val="129"/>
      </rPr>
      <t>18.10.02</t>
    </r>
    <r>
      <rPr>
        <sz val="11"/>
        <color theme="1"/>
        <rFont val="신명조"/>
        <family val="3"/>
        <charset val="129"/>
      </rPr>
      <t xml:space="preserve">
~
현재</t>
    </r>
    <phoneticPr fontId="27" type="noConversion"/>
  </si>
  <si>
    <r>
      <rPr>
        <sz val="11"/>
        <color theme="1"/>
        <rFont val="맑은 고딕"/>
        <family val="3"/>
        <charset val="129"/>
      </rPr>
      <t>22.03.17.</t>
    </r>
    <r>
      <rPr>
        <sz val="11"/>
        <color theme="1"/>
        <rFont val="신명조"/>
        <family val="3"/>
        <charset val="129"/>
      </rPr>
      <t xml:space="preserve">
~
현재</t>
    </r>
    <phoneticPr fontId="27" type="noConversion"/>
  </si>
  <si>
    <r>
      <rPr>
        <sz val="11"/>
        <color theme="1"/>
        <rFont val="맑은 고딕"/>
        <family val="3"/>
        <charset val="129"/>
      </rPr>
      <t>22.05.01.</t>
    </r>
    <r>
      <rPr>
        <sz val="11"/>
        <color theme="1"/>
        <rFont val="신명조"/>
        <family val="3"/>
        <charset val="129"/>
      </rPr>
      <t xml:space="preserve">
~
현재</t>
    </r>
    <phoneticPr fontId="27" type="noConversion"/>
  </si>
  <si>
    <r>
      <rPr>
        <sz val="11"/>
        <color theme="1"/>
        <rFont val="맑은 고딕"/>
        <family val="3"/>
        <charset val="129"/>
      </rPr>
      <t>22.03.03.</t>
    </r>
    <r>
      <rPr>
        <sz val="11"/>
        <color theme="1"/>
        <rFont val="신명조"/>
        <family val="3"/>
        <charset val="129"/>
      </rPr>
      <t xml:space="preserve">
~
현재</t>
    </r>
    <phoneticPr fontId="27" type="noConversion"/>
  </si>
  <si>
    <r>
      <rPr>
        <sz val="11"/>
        <color theme="1"/>
        <rFont val="맑은 고딕"/>
        <family val="3"/>
        <charset val="129"/>
      </rPr>
      <t>22.07.15.</t>
    </r>
    <r>
      <rPr>
        <sz val="11"/>
        <color theme="1"/>
        <rFont val="신명조"/>
        <family val="3"/>
        <charset val="129"/>
      </rPr>
      <t xml:space="preserve">
~
현재</t>
    </r>
    <phoneticPr fontId="27" type="noConversion"/>
  </si>
  <si>
    <r>
      <rPr>
        <sz val="11"/>
        <color theme="1"/>
        <rFont val="맑은 고딕"/>
        <family val="3"/>
        <charset val="129"/>
      </rPr>
      <t>19.06.03.</t>
    </r>
    <r>
      <rPr>
        <sz val="11"/>
        <color theme="1"/>
        <rFont val="신명조"/>
        <family val="3"/>
        <charset val="129"/>
      </rPr>
      <t xml:space="preserve">
~
현재</t>
    </r>
    <phoneticPr fontId="27" type="noConversion"/>
  </si>
  <si>
    <r>
      <rPr>
        <sz val="11"/>
        <color theme="1"/>
        <rFont val="맑은 고딕"/>
        <family val="3"/>
        <charset val="129"/>
      </rPr>
      <t>21.01.14.</t>
    </r>
    <r>
      <rPr>
        <sz val="11"/>
        <color theme="1"/>
        <rFont val="신명조"/>
        <family val="3"/>
        <charset val="129"/>
      </rPr>
      <t xml:space="preserve">
~
현재</t>
    </r>
    <phoneticPr fontId="27" type="noConversion"/>
  </si>
  <si>
    <r>
      <rPr>
        <sz val="11"/>
        <color theme="1"/>
        <rFont val="맑은 고딕"/>
        <family val="3"/>
        <charset val="129"/>
      </rPr>
      <t>22.05.28.</t>
    </r>
    <r>
      <rPr>
        <sz val="11"/>
        <color theme="1"/>
        <rFont val="신명조"/>
        <family val="3"/>
        <charset val="129"/>
      </rPr>
      <t xml:space="preserve">
~
현재</t>
    </r>
    <phoneticPr fontId="27" type="noConversion"/>
  </si>
  <si>
    <r>
      <rPr>
        <sz val="11"/>
        <color theme="1"/>
        <rFont val="맑은 고딕"/>
        <family val="3"/>
        <charset val="129"/>
      </rPr>
      <t>23.01.01.</t>
    </r>
    <r>
      <rPr>
        <sz val="11"/>
        <color theme="1"/>
        <rFont val="신명조"/>
        <family val="3"/>
        <charset val="129"/>
      </rPr>
      <t xml:space="preserve">
~
현재</t>
    </r>
    <phoneticPr fontId="27" type="noConversion"/>
  </si>
  <si>
    <r>
      <rPr>
        <sz val="11"/>
        <color theme="1"/>
        <rFont val="맑은 고딕"/>
        <family val="3"/>
        <charset val="129"/>
      </rPr>
      <t>20.01.01.</t>
    </r>
    <r>
      <rPr>
        <sz val="11"/>
        <color theme="1"/>
        <rFont val="신명조"/>
        <family val="3"/>
        <charset val="129"/>
      </rPr>
      <t xml:space="preserve">
~
현재</t>
    </r>
    <phoneticPr fontId="27" type="noConversion"/>
  </si>
  <si>
    <r>
      <rPr>
        <sz val="11"/>
        <color theme="1"/>
        <rFont val="맑은 고딕"/>
        <family val="3"/>
        <charset val="129"/>
      </rPr>
      <t>20.10.19.</t>
    </r>
    <r>
      <rPr>
        <sz val="11"/>
        <color theme="1"/>
        <rFont val="신명조"/>
        <family val="3"/>
        <charset val="129"/>
      </rPr>
      <t xml:space="preserve">
~
현재</t>
    </r>
    <phoneticPr fontId="27" type="noConversion"/>
  </si>
  <si>
    <t>22.03.10.
~
현재</t>
    <phoneticPr fontId="27" type="noConversion"/>
  </si>
  <si>
    <t>55.10.11.</t>
  </si>
  <si>
    <t>69.04.10.</t>
  </si>
  <si>
    <t>60.08.29.</t>
  </si>
  <si>
    <t>57.04.12.</t>
  </si>
  <si>
    <t>68.03.05.</t>
  </si>
  <si>
    <t>54.03.04.</t>
  </si>
  <si>
    <t>88.06.21.</t>
  </si>
  <si>
    <t>85.05.05.</t>
  </si>
  <si>
    <t>76.09.03.</t>
  </si>
  <si>
    <t>93.04.23.</t>
  </si>
  <si>
    <t>92.07.15.</t>
  </si>
  <si>
    <t>93.11.28.</t>
  </si>
  <si>
    <t>93.09.18.</t>
  </si>
  <si>
    <t>82.12.21.</t>
  </si>
  <si>
    <t>82.07.05.</t>
  </si>
  <si>
    <t>89.09.13.</t>
  </si>
  <si>
    <t>92.04.15.</t>
  </si>
  <si>
    <t>92.07.10.</t>
  </si>
  <si>
    <t>94.01.02.</t>
  </si>
  <si>
    <t>93.11.01.</t>
  </si>
  <si>
    <t>97.12.05.</t>
  </si>
  <si>
    <t>70.03.20.</t>
  </si>
  <si>
    <t>70.01.25.</t>
  </si>
  <si>
    <t>84.11.02.</t>
  </si>
  <si>
    <t>91.10.08.</t>
  </si>
  <si>
    <t>76.11.20.</t>
  </si>
  <si>
    <t>42.07.25.</t>
  </si>
  <si>
    <t>80.10.25.</t>
  </si>
  <si>
    <t>96.02.23.</t>
  </si>
  <si>
    <t>94.05.05.</t>
  </si>
  <si>
    <t>69.09.20.</t>
  </si>
  <si>
    <t>79.12.19.</t>
  </si>
  <si>
    <t>93.12.05.</t>
  </si>
  <si>
    <t>93.09.17.</t>
  </si>
  <si>
    <t>81.12.30.</t>
  </si>
  <si>
    <t>83.10.22.</t>
  </si>
  <si>
    <t>88.01.12.</t>
  </si>
  <si>
    <t>92.05.04.</t>
  </si>
  <si>
    <t>91.10.04.</t>
  </si>
  <si>
    <t>91.10.02.</t>
  </si>
  <si>
    <t>94.12.08.</t>
  </si>
  <si>
    <t>93.12.12.</t>
  </si>
  <si>
    <t>95.11.27.</t>
  </si>
  <si>
    <t>97.03.08.</t>
  </si>
  <si>
    <t>52.01.13.</t>
  </si>
  <si>
    <t>50.10.15.</t>
  </si>
  <si>
    <t>47.02.24.</t>
  </si>
  <si>
    <t>51.07.29.</t>
  </si>
  <si>
    <t>80.03.15.</t>
  </si>
  <si>
    <t>57.01.11.</t>
  </si>
  <si>
    <t>74.12.11.</t>
  </si>
  <si>
    <t>57.10.05.</t>
  </si>
  <si>
    <t>78.05.10.</t>
  </si>
  <si>
    <t>87.11.18.</t>
  </si>
  <si>
    <t>84.02.15.</t>
  </si>
  <si>
    <t>73.03.02.</t>
  </si>
  <si>
    <t>82.08.18.</t>
  </si>
  <si>
    <t>82.10.11.</t>
  </si>
  <si>
    <t>69.12.25.</t>
  </si>
  <si>
    <t>94.03.24.</t>
  </si>
  <si>
    <t>93.10.19.</t>
  </si>
  <si>
    <t>72.02.14.</t>
  </si>
  <si>
    <t>88.11.03.</t>
  </si>
  <si>
    <t>48.12.18.</t>
  </si>
  <si>
    <t>81.03.22.</t>
  </si>
  <si>
    <t>78.02.23.</t>
  </si>
  <si>
    <t>76.12.12.</t>
  </si>
  <si>
    <t>88.01.14.</t>
  </si>
  <si>
    <t>78.02.04.</t>
  </si>
  <si>
    <t>63.01.27.</t>
  </si>
  <si>
    <t>53.01.03.</t>
  </si>
  <si>
    <t>91.03.11.</t>
  </si>
  <si>
    <t>74.09.17.</t>
  </si>
  <si>
    <t>94.02.10.</t>
  </si>
  <si>
    <t>90.06.15.</t>
  </si>
  <si>
    <t>93.11.09.</t>
  </si>
  <si>
    <t>46.11.16.</t>
  </si>
  <si>
    <t>53.06.20.</t>
  </si>
  <si>
    <t>79.02.25.</t>
  </si>
  <si>
    <t>72.06.05.</t>
  </si>
  <si>
    <t>81.08.29.</t>
  </si>
  <si>
    <t>65.01.10.</t>
    <phoneticPr fontId="27" type="noConversion"/>
  </si>
  <si>
    <t>38.09.27.</t>
    <phoneticPr fontId="27" type="noConversion"/>
  </si>
  <si>
    <t>68.08.02.</t>
  </si>
  <si>
    <t>65.02.25.</t>
  </si>
  <si>
    <t>74.06.08.</t>
  </si>
  <si>
    <t>71.10.17.</t>
  </si>
  <si>
    <t>72.09.26.</t>
  </si>
  <si>
    <t>76.01.15.</t>
  </si>
  <si>
    <t>73.08.11.</t>
  </si>
  <si>
    <t>79.07.23.</t>
  </si>
  <si>
    <t>94.02.12.</t>
  </si>
  <si>
    <t>96.11.22.</t>
  </si>
  <si>
    <t>95.06.27.</t>
  </si>
  <si>
    <t>72.01.16.</t>
  </si>
  <si>
    <t>94.11.21.</t>
  </si>
  <si>
    <t>53.03.30.</t>
  </si>
  <si>
    <t>94.04.20.</t>
  </si>
  <si>
    <t>98.01.12.</t>
  </si>
  <si>
    <t>93.03.23.</t>
  </si>
  <si>
    <t>74.03.06.</t>
  </si>
  <si>
    <t>75.10.23.</t>
  </si>
  <si>
    <t>62.08.10.</t>
  </si>
  <si>
    <t>64.10.01.</t>
  </si>
  <si>
    <t>74.10.13.</t>
  </si>
  <si>
    <t>82.12.16.</t>
  </si>
  <si>
    <t>84.02.24.</t>
  </si>
  <si>
    <t>76.09.18.</t>
  </si>
  <si>
    <t>83.11.10.</t>
  </si>
  <si>
    <t>57.05.05.</t>
  </si>
  <si>
    <t>92.11.28.</t>
  </si>
  <si>
    <t>69.09.19.</t>
  </si>
  <si>
    <t>76.02.07.</t>
  </si>
  <si>
    <t>49.11.07.</t>
  </si>
  <si>
    <t>54.07.08.</t>
  </si>
  <si>
    <t>76.06.12.</t>
  </si>
  <si>
    <t>80.06.05.</t>
  </si>
  <si>
    <t>81.08.22.</t>
  </si>
  <si>
    <t>83.04.03.</t>
  </si>
  <si>
    <t>85.01.20.</t>
  </si>
  <si>
    <t>85.02.22.</t>
  </si>
  <si>
    <t>89.02.20.</t>
  </si>
  <si>
    <t>60.10.10.</t>
  </si>
  <si>
    <t>75.02.04.</t>
  </si>
  <si>
    <t>80.03.13.</t>
  </si>
  <si>
    <t>81.05.29.</t>
  </si>
  <si>
    <t>61.09.05.</t>
  </si>
  <si>
    <t>67.05.15.</t>
  </si>
  <si>
    <t>67.06.26.</t>
  </si>
  <si>
    <t>73.04.12.</t>
  </si>
  <si>
    <t>34.01.14.</t>
  </si>
  <si>
    <t>52.12.21.</t>
  </si>
  <si>
    <t>61.11.20.</t>
  </si>
  <si>
    <t>59.02.02.</t>
  </si>
  <si>
    <t>64.11.16.</t>
  </si>
  <si>
    <t>68.11.20.</t>
  </si>
  <si>
    <t>71.07.27.</t>
  </si>
  <si>
    <t>74.08.10.</t>
  </si>
  <si>
    <t>74.12.10.</t>
  </si>
  <si>
    <t>76.01.10.</t>
  </si>
  <si>
    <t>56.10.28.</t>
  </si>
  <si>
    <t>60.01.10.</t>
  </si>
  <si>
    <t>55.06.10.</t>
  </si>
  <si>
    <t>59.02.24.</t>
  </si>
  <si>
    <t>59.02.12.</t>
  </si>
  <si>
    <t>49.11.20.</t>
  </si>
  <si>
    <t>69.02.25.</t>
  </si>
  <si>
    <t>76.03.21.</t>
  </si>
  <si>
    <t>42.04.15.</t>
  </si>
  <si>
    <t>80.10.05.</t>
  </si>
  <si>
    <t>56.08.19.</t>
  </si>
  <si>
    <t>83.08.16.</t>
  </si>
  <si>
    <t>84.09.19.</t>
  </si>
  <si>
    <t>91.09.14.</t>
  </si>
  <si>
    <t>93.12.27.</t>
  </si>
  <si>
    <t>92.08.14.</t>
  </si>
  <si>
    <t>92.11.23.</t>
  </si>
  <si>
    <t>89.06.05.</t>
  </si>
  <si>
    <t>96.04.12.</t>
  </si>
  <si>
    <t>90.01.23.</t>
  </si>
  <si>
    <t>98.07.22.</t>
  </si>
  <si>
    <t>91.04.08.</t>
  </si>
  <si>
    <t>92.05.08.</t>
  </si>
  <si>
    <t>75.02.02.</t>
  </si>
  <si>
    <t>83.01.24.</t>
  </si>
  <si>
    <t>82.05.22.</t>
  </si>
  <si>
    <t>60.08.05.</t>
  </si>
  <si>
    <t>63.09.19.</t>
  </si>
  <si>
    <t>57.04.25.</t>
  </si>
  <si>
    <t>63.04.28.</t>
  </si>
  <si>
    <t>70.08.27.</t>
  </si>
  <si>
    <t>69.04.20.</t>
  </si>
  <si>
    <t>69.12.14.</t>
  </si>
  <si>
    <t>52.04.06.</t>
  </si>
  <si>
    <t>58.10.21.</t>
  </si>
  <si>
    <t>58.10.08.</t>
  </si>
  <si>
    <t>70.10.15.</t>
  </si>
  <si>
    <t>53.02.02.</t>
  </si>
  <si>
    <t>71.11.30.</t>
  </si>
  <si>
    <t>58.09.23.</t>
  </si>
  <si>
    <t>75.11.09.</t>
  </si>
  <si>
    <t>55.02.10.</t>
  </si>
  <si>
    <t>76.08.15.</t>
  </si>
  <si>
    <t>85.02.23.</t>
  </si>
  <si>
    <t>86.08.18.</t>
  </si>
  <si>
    <t>89.02.27.</t>
  </si>
  <si>
    <t>88.02.23.</t>
  </si>
  <si>
    <t>93.11.19.</t>
  </si>
  <si>
    <t>73.05.24.</t>
  </si>
  <si>
    <t>78.12.19.</t>
  </si>
  <si>
    <t>79.03.12.</t>
  </si>
  <si>
    <t>82.04.15.</t>
  </si>
  <si>
    <t>84.01.31.</t>
  </si>
  <si>
    <t>85.01.07.</t>
  </si>
  <si>
    <t>86.04.20.</t>
  </si>
  <si>
    <t>89.06.02.</t>
  </si>
  <si>
    <t>91.11.28.</t>
  </si>
  <si>
    <t>93.10.06.</t>
  </si>
  <si>
    <t>96.01.20.</t>
  </si>
  <si>
    <t>61.09.22.</t>
  </si>
  <si>
    <t>74.04.03.</t>
  </si>
  <si>
    <t>71.06.09.</t>
  </si>
  <si>
    <t>73.12.24.</t>
  </si>
  <si>
    <t>65.10.16.</t>
  </si>
  <si>
    <t>71.11.16.</t>
  </si>
  <si>
    <t>92.11.11.</t>
  </si>
  <si>
    <t>64.11.05.</t>
  </si>
  <si>
    <t>70.04.06.</t>
  </si>
  <si>
    <t>72.12.07.</t>
  </si>
  <si>
    <t>82.10.25.</t>
  </si>
  <si>
    <t>82.09.11.</t>
  </si>
  <si>
    <t>70.09.20.</t>
  </si>
  <si>
    <t>70.10.10.</t>
  </si>
  <si>
    <t>82.12.10.</t>
  </si>
  <si>
    <t>50.05.02.</t>
  </si>
  <si>
    <t>72.03.24.</t>
  </si>
  <si>
    <t>81.11.12.</t>
  </si>
  <si>
    <t>83.03.01.</t>
  </si>
  <si>
    <t>91.02.25.</t>
  </si>
  <si>
    <t>94.03.04.</t>
  </si>
  <si>
    <t>95.05.09.</t>
  </si>
  <si>
    <t>96.10.25.</t>
  </si>
  <si>
    <t>77.12.29.</t>
  </si>
  <si>
    <t>91.06.05.</t>
  </si>
  <si>
    <t>95.07.20.</t>
  </si>
  <si>
    <t>95.04.26.</t>
  </si>
  <si>
    <t>89.06.23.</t>
  </si>
  <si>
    <t>53.08.12.</t>
  </si>
  <si>
    <t>53.11.23.</t>
  </si>
  <si>
    <t>60.03.15.</t>
  </si>
  <si>
    <t>61.05.27.</t>
  </si>
  <si>
    <t>생년월일</t>
    <phoneticPr fontId="27" type="noConversion"/>
  </si>
  <si>
    <t>(주)아라정보
(100%)</t>
  </si>
  <si>
    <t>코텍㈜
(100%)</t>
  </si>
  <si>
    <t>(주)에이스나노텍
(100%)</t>
  </si>
  <si>
    <t>용역사(지분율)</t>
  </si>
  <si>
    <t>(주)엔탑엔지니어링
(20%)</t>
  </si>
  <si>
    <t>(주)건일
(20%)</t>
  </si>
  <si>
    <t>(주)인우이엔씨
(분담)</t>
  </si>
  <si>
    <t>주식회사 건화
(100%)</t>
  </si>
  <si>
    <t>(주)수성엔지니어링
(42%)</t>
  </si>
  <si>
    <t>(주)서영엔지니어링
(38%)</t>
  </si>
  <si>
    <t>(주)수성엔지니어링
(50%)</t>
  </si>
  <si>
    <t>(주)혜인이엔씨
(40%)</t>
  </si>
  <si>
    <t>(주)도화엔지니어링
(65%)</t>
  </si>
  <si>
    <t>(주)동아기술공사
(15%)</t>
  </si>
  <si>
    <t>(주)유신
(70%)</t>
  </si>
  <si>
    <t>일진인터내셔날(주)
(30%)</t>
  </si>
  <si>
    <t>(주)세광종합기술단
(45%)</t>
  </si>
  <si>
    <t>(주)연안항만엔지니어링
(20%)</t>
  </si>
  <si>
    <t>(주)한국항만기술단
(25%)</t>
  </si>
  <si>
    <t>일진인터네셔날(주)
(15%)</t>
  </si>
  <si>
    <t>(주)케이알엔지니어링
(분담)</t>
  </si>
  <si>
    <t>주식회사 테크피아
(100%)</t>
  </si>
  <si>
    <t>(주)세광종합기술단
(40%)</t>
  </si>
  <si>
    <t>(주)아라기술
(10%)</t>
  </si>
  <si>
    <t>(주)세일종합기술공사
(15%)</t>
  </si>
  <si>
    <t>(주)동명기술공단종합건축사사무소
(10%)</t>
  </si>
  <si>
    <t>일진인터내셔날(주)
(10)</t>
  </si>
  <si>
    <t>(주)세광종합기술단
(50%)</t>
  </si>
  <si>
    <t>(주)아라기술
(25%)</t>
  </si>
  <si>
    <t>대한환경평가그룹(주)
(10%)</t>
  </si>
  <si>
    <t>(주)한국항만기술단
(39.1%)</t>
  </si>
  <si>
    <t>(주)대영엔지니어링
(22.8%)</t>
  </si>
  <si>
    <t>(주)유신
(18.2%)</t>
  </si>
  <si>
    <t>일진인터내셔날(주)
(10.9%)</t>
  </si>
  <si>
    <t>(주)대영엔지니어링
(50%)</t>
  </si>
  <si>
    <t>(주)한국종합기술
(25%)</t>
  </si>
  <si>
    <t>일진인터내셔날(주)
(25%)</t>
  </si>
  <si>
    <t>(주)건일
(90%)</t>
  </si>
  <si>
    <t>(주)해담솔루션
(10%)</t>
  </si>
  <si>
    <t>(주)세일종합기술공사
(60%)</t>
  </si>
  <si>
    <t>(주)세광종합기술단
(30%)</t>
  </si>
  <si>
    <t>(주)바우컨설턴트
(10%)</t>
  </si>
  <si>
    <t>(주)세광종합기술단
(80%)</t>
  </si>
  <si>
    <t>(주)우리비앤지
(20%)</t>
  </si>
  <si>
    <t>용역기간</t>
  </si>
  <si>
    <t>18.03.26.
~
23.03.24.</t>
  </si>
  <si>
    <t>19.04.25.
~
23.04.30.</t>
  </si>
  <si>
    <t>18.10.02 
~
 23.06.30</t>
  </si>
  <si>
    <t>22.03.10.
~
 23.02.23</t>
  </si>
  <si>
    <t>22.02.25.
~
 23.02.23</t>
  </si>
  <si>
    <t>22.11.30.
~
24.05.22.</t>
  </si>
  <si>
    <t>21.05.01.
~
25.05.31.</t>
  </si>
  <si>
    <t>21.07.01.
~
25.05.31.</t>
  </si>
  <si>
    <t>21.08.24.
~
25.05.24.</t>
  </si>
  <si>
    <t>22.05.16.
~
24.12.15.</t>
  </si>
  <si>
    <t>22.12.20.
~
25.07.21.</t>
  </si>
  <si>
    <t>22.02.22.
~
24.08.21.</t>
  </si>
  <si>
    <t>21.11.08.
~
23.11.07.</t>
  </si>
  <si>
    <t>22.12.15.
~
23.12.14.</t>
  </si>
  <si>
    <t>23.01.01~
~
23.12.31.</t>
  </si>
  <si>
    <t>22.05.30.
~
23.02.23.</t>
  </si>
  <si>
    <t>22.09.21.
~
23.02.28.</t>
  </si>
  <si>
    <t xml:space="preserve">분야별 </t>
  </si>
  <si>
    <t>분야별 책임평가자
(항만 및 해양)</t>
  </si>
  <si>
    <t>분야별 책임평가자
(폐기물처리)</t>
  </si>
  <si>
    <t>분야별 책임평가자
(항만및해양)</t>
  </si>
  <si>
    <t>분야별 책임평가자
(소음진동)</t>
  </si>
  <si>
    <t>총괄 책임평가자
(환경분야별 )</t>
  </si>
  <si>
    <t>분야별 책임평가자
(항만 및 해안)</t>
  </si>
  <si>
    <t>분야별 책임평가자
(환경분야별 )</t>
  </si>
  <si>
    <t>참여평가자
(환경분야별 )</t>
  </si>
  <si>
    <t>분야별 책임기술인
(토질 및 지질)</t>
  </si>
  <si>
    <t>분야별 책임기술인
(토목구조)</t>
  </si>
  <si>
    <t>분야별 책임기술인
(토목시공)</t>
  </si>
  <si>
    <t>분야별  책임기술인
(항만 및 해안)</t>
  </si>
  <si>
    <t>분야별  참여기술인
(항만 및 해안)</t>
  </si>
  <si>
    <t>분야별  책임기술인
(토질 지질)</t>
  </si>
  <si>
    <t>분야별  참여기술인
(토목구조)</t>
  </si>
  <si>
    <t>사업책임기술인
(항만 및 해안분야별 )</t>
  </si>
  <si>
    <t>분야별 기술인
(항만 및 해안분야별 )</t>
  </si>
  <si>
    <t>분야별 기술인
(토목)</t>
  </si>
  <si>
    <t>총괄책임평가자
(환경분야별 )</t>
  </si>
  <si>
    <t>분야별 책임평가자
(항만 및 해안분야별 )</t>
  </si>
  <si>
    <t>분야별 참여평가자
(환경분야별 )</t>
  </si>
  <si>
    <t>참여기술자
(환경분야별 )</t>
  </si>
  <si>
    <t>분야별 기술인
(항만 및 해안)</t>
  </si>
  <si>
    <t>분야별 기술인
(토질, 지질)</t>
  </si>
  <si>
    <t>분야별 기술인
(안전)</t>
  </si>
  <si>
    <t>분야별 기술인
(상하수도)</t>
  </si>
  <si>
    <t>분야별 참여평가자
(해양공학)</t>
  </si>
  <si>
    <t>분야별 책임기술인
(항만해안)</t>
  </si>
  <si>
    <t>분야별 책임기술인
(도시계획)</t>
  </si>
  <si>
    <t>분야별 책임기술인
(토질, 지질)</t>
  </si>
  <si>
    <t>분야별 책임기술인
(구조)</t>
  </si>
  <si>
    <t>환경분야별  책임평가자
(대기관리)</t>
  </si>
  <si>
    <t>환경분야별  참여평가자
(수질환경)</t>
  </si>
  <si>
    <t>환경분야별  참여평가자
(해양환경)</t>
  </si>
  <si>
    <t>항만 및 해안분야별  책임평가자
(항만및해안기술사)</t>
  </si>
  <si>
    <t>환경분야별  참여기술자
(해양)</t>
  </si>
  <si>
    <t>환경분야별  참여기술자
(대기환경)</t>
  </si>
  <si>
    <t>환경분야별  참여기술자
(해양환경)</t>
  </si>
  <si>
    <t>환경분야별  참여기술자
(해양조사)</t>
  </si>
  <si>
    <t>환경분야별  참여기술자
(수질환경)</t>
  </si>
  <si>
    <t>환경분야별  참여기술자
(토목환경)</t>
  </si>
  <si>
    <t>환경분야별  참여기술자
(폐기물처리)</t>
  </si>
  <si>
    <t>분야별 기술인
(기계)</t>
  </si>
  <si>
    <t>실무기술인
(토질·지질)</t>
    <phoneticPr fontId="27" type="noConversion"/>
  </si>
  <si>
    <t>실무기술인
(항만및해안)</t>
    <phoneticPr fontId="27" type="noConversion"/>
  </si>
  <si>
    <t>실무기술인
(상하수도)</t>
    <phoneticPr fontId="27" type="noConversion"/>
  </si>
  <si>
    <t>참여기술인
(토질·지질)</t>
    <phoneticPr fontId="27" type="noConversion"/>
  </si>
  <si>
    <t>책임기술인
(항만및해안)</t>
    <phoneticPr fontId="27" type="noConversion"/>
  </si>
  <si>
    <t>실무기술인
(수자원)</t>
    <phoneticPr fontId="27" type="noConversion"/>
  </si>
  <si>
    <t>책임기술인
(토질·지질)</t>
    <phoneticPr fontId="27" type="noConversion"/>
  </si>
  <si>
    <t>책임기술인
(수자원)</t>
    <phoneticPr fontId="27" type="noConversion"/>
  </si>
  <si>
    <t>참여기술인
(항만및해안)</t>
    <phoneticPr fontId="27" type="noConversion"/>
  </si>
  <si>
    <t>참여기술인
(상하수도)</t>
    <phoneticPr fontId="27" type="noConversion"/>
  </si>
  <si>
    <t>(주)수성엔지니어링
(42%)</t>
    <phoneticPr fontId="27" type="noConversion"/>
  </si>
  <si>
    <t>22.01.01.
~
현재</t>
    <phoneticPr fontId="27" type="noConversion"/>
  </si>
  <si>
    <t>22.12.20.
~
현재</t>
    <phoneticPr fontId="27" type="noConversion"/>
  </si>
  <si>
    <t>김승호</t>
    <phoneticPr fontId="27" type="noConversion"/>
  </si>
  <si>
    <t>74.09.27.</t>
    <phoneticPr fontId="27" type="noConversion"/>
  </si>
  <si>
    <t>이수미</t>
  </si>
  <si>
    <t>01.03.09.</t>
    <phoneticPr fontId="27" type="noConversion"/>
  </si>
  <si>
    <t>분야책임기술인</t>
    <phoneticPr fontId="27" type="noConversion"/>
  </si>
  <si>
    <t>분야참여기술인</t>
    <phoneticPr fontId="27" type="noConversion"/>
  </si>
  <si>
    <t>김혁기</t>
    <phoneticPr fontId="27" type="noConversion"/>
  </si>
  <si>
    <t>㈜에이엠피코</t>
  </si>
  <si>
    <t>강병삼</t>
    <phoneticPr fontId="27" type="noConversion"/>
  </si>
  <si>
    <t>뉴인테크㈜</t>
  </si>
  <si>
    <t>박은영</t>
    <phoneticPr fontId="27" type="noConversion"/>
  </si>
  <si>
    <t>플러스전기㈜</t>
    <phoneticPr fontId="27" type="noConversion"/>
  </si>
  <si>
    <t>유선미</t>
    <phoneticPr fontId="27" type="noConversion"/>
  </si>
  <si>
    <t>통신</t>
    <phoneticPr fontId="27" type="noConversion"/>
  </si>
  <si>
    <t>강병중</t>
    <phoneticPr fontId="27" type="noConversion"/>
  </si>
  <si>
    <t>59.03.05.</t>
    <phoneticPr fontId="27" type="noConversion"/>
  </si>
  <si>
    <t>㈜에이엠피코</t>
    <phoneticPr fontId="27" type="noConversion"/>
  </si>
  <si>
    <t>정무섭</t>
    <phoneticPr fontId="27" type="noConversion"/>
  </si>
  <si>
    <t>51.12.22.</t>
    <phoneticPr fontId="27" type="noConversion"/>
  </si>
  <si>
    <t>박인범</t>
    <phoneticPr fontId="27" type="noConversion"/>
  </si>
  <si>
    <t>85.09.02.</t>
    <phoneticPr fontId="27" type="noConversion"/>
  </si>
  <si>
    <t>이정학</t>
    <phoneticPr fontId="27" type="noConversion"/>
  </si>
  <si>
    <t>64.06.25.</t>
    <phoneticPr fontId="27" type="noConversion"/>
  </si>
  <si>
    <t>김준연</t>
    <phoneticPr fontId="27" type="noConversion"/>
  </si>
  <si>
    <t>72.10.20.</t>
    <phoneticPr fontId="27" type="noConversion"/>
  </si>
  <si>
    <t>뉴인테크㈜</t>
    <phoneticPr fontId="27" type="noConversion"/>
  </si>
  <si>
    <t>이상경</t>
    <phoneticPr fontId="27" type="noConversion"/>
  </si>
  <si>
    <t>61.01.17.</t>
    <phoneticPr fontId="27" type="noConversion"/>
  </si>
  <si>
    <t>임종대</t>
    <phoneticPr fontId="27" type="noConversion"/>
  </si>
  <si>
    <t>염준태</t>
    <phoneticPr fontId="27" type="noConversion"/>
  </si>
  <si>
    <t>61.02.26.</t>
    <phoneticPr fontId="27" type="noConversion"/>
  </si>
  <si>
    <t>지분은 직접가서 보자.</t>
    <phoneticPr fontId="27" type="noConversion"/>
  </si>
  <si>
    <t>김성태</t>
    <phoneticPr fontId="27" type="noConversion"/>
  </si>
  <si>
    <t>인천신항(1단계) 개발사업 공급 인입시설 설치공사 건설사업관리용역</t>
    <phoneticPr fontId="27" type="noConversion"/>
  </si>
  <si>
    <t>㈜수성엔지니어링</t>
    <phoneticPr fontId="27" type="noConversion"/>
  </si>
  <si>
    <t>김광원</t>
    <phoneticPr fontId="27" type="noConversion"/>
  </si>
  <si>
    <t>㈜아이엔씨엔지니어링</t>
    <phoneticPr fontId="27" type="noConversion"/>
  </si>
  <si>
    <t>이규택</t>
    <phoneticPr fontId="27" type="noConversion"/>
  </si>
  <si>
    <t>유병화</t>
    <phoneticPr fontId="27" type="noConversion"/>
  </si>
  <si>
    <t>인천신항(1단계) 개발사업 공급 인입시설 설치공사 착공후 지하안전영향조사용역</t>
    <phoneticPr fontId="27" type="noConversion"/>
  </si>
  <si>
    <t>㈜에스앤피이엔씨</t>
    <phoneticPr fontId="27" type="noConversion"/>
  </si>
  <si>
    <t>정종민</t>
    <phoneticPr fontId="27" type="noConversion"/>
  </si>
  <si>
    <t>23.08.03.</t>
  </si>
  <si>
    <t>23.08.03.</t>
    <phoneticPr fontId="27" type="noConversion"/>
  </si>
  <si>
    <t>23.08.25.</t>
  </si>
  <si>
    <t>23.08.25.</t>
    <phoneticPr fontId="27" type="noConversion"/>
  </si>
  <si>
    <t>23.12.12.</t>
    <phoneticPr fontId="27" type="noConversion"/>
  </si>
  <si>
    <t>김익중</t>
    <phoneticPr fontId="27" type="noConversion"/>
  </si>
  <si>
    <t>박일상</t>
    <phoneticPr fontId="27" type="noConversion"/>
  </si>
  <si>
    <t>58.09.17.</t>
    <phoneticPr fontId="27" type="noConversion"/>
  </si>
  <si>
    <t>김영호</t>
    <phoneticPr fontId="27" type="noConversion"/>
  </si>
  <si>
    <t>57.05.06.</t>
    <phoneticPr fontId="27" type="noConversion"/>
  </si>
  <si>
    <t>차경택</t>
    <phoneticPr fontId="27" type="noConversion"/>
  </si>
  <si>
    <t>69.04.22.</t>
    <phoneticPr fontId="27" type="noConversion"/>
  </si>
  <si>
    <t>김홍석</t>
    <phoneticPr fontId="27" type="noConversion"/>
  </si>
  <si>
    <t>63.01.21.</t>
    <phoneticPr fontId="27" type="noConversion"/>
  </si>
  <si>
    <t>최재용</t>
    <phoneticPr fontId="27" type="noConversion"/>
  </si>
  <si>
    <t>64.09.07.</t>
    <phoneticPr fontId="27" type="noConversion"/>
  </si>
  <si>
    <t>이성훈</t>
    <phoneticPr fontId="27" type="noConversion"/>
  </si>
  <si>
    <t>70.12.23.</t>
    <phoneticPr fontId="27" type="noConversion"/>
  </si>
  <si>
    <t>김기용</t>
    <phoneticPr fontId="27" type="noConversion"/>
  </si>
  <si>
    <t>71.06.03.</t>
    <phoneticPr fontId="27" type="noConversion"/>
  </si>
  <si>
    <t>이종윤</t>
    <phoneticPr fontId="27" type="noConversion"/>
  </si>
  <si>
    <t>토질, 지질</t>
  </si>
  <si>
    <t>55.09.13.</t>
    <phoneticPr fontId="27" type="noConversion"/>
  </si>
  <si>
    <t>인천신항(1단계) 개발사업 공급 인입시설 설치공사 건설사업관리용역</t>
  </si>
  <si>
    <t>항만시설실
김성준 주임
032-890-8189</t>
    <phoneticPr fontId="27" type="noConversion"/>
  </si>
  <si>
    <t>박순규</t>
    <phoneticPr fontId="27" type="noConversion"/>
  </si>
  <si>
    <t>조영중</t>
    <phoneticPr fontId="27" type="noConversion"/>
  </si>
  <si>
    <t>24.09.10</t>
    <phoneticPr fontId="27" type="noConversion"/>
  </si>
  <si>
    <t>26.03.03</t>
    <phoneticPr fontId="27" type="noConversion"/>
  </si>
  <si>
    <t>김병수</t>
    <phoneticPr fontId="27" type="noConversion"/>
  </si>
  <si>
    <t>박석성</t>
    <phoneticPr fontId="27" type="noConversion"/>
  </si>
  <si>
    <t>㈜케이기술</t>
    <phoneticPr fontId="27" type="noConversion"/>
  </si>
  <si>
    <t>윤희자</t>
    <phoneticPr fontId="27" type="noConversion"/>
  </si>
  <si>
    <t>㈜미래해양</t>
    <phoneticPr fontId="27" type="noConversion"/>
  </si>
  <si>
    <t>김진호</t>
    <phoneticPr fontId="27" type="noConversion"/>
  </si>
  <si>
    <t>인천항 내항 1·8부두 재개발사업 기본 및 실시설계용역</t>
  </si>
  <si>
    <t>인천항 내항 1·8부두 재개발사업 기본 및 실시설계용역</t>
    <phoneticPr fontId="27" type="noConversion"/>
  </si>
  <si>
    <t>이화수</t>
    <phoneticPr fontId="27" type="noConversion"/>
  </si>
  <si>
    <t>65.02.20</t>
    <phoneticPr fontId="27" type="noConversion"/>
  </si>
  <si>
    <t>정준모</t>
    <phoneticPr fontId="27" type="noConversion"/>
  </si>
  <si>
    <t>63.06.13</t>
    <phoneticPr fontId="27" type="noConversion"/>
  </si>
  <si>
    <t>53.03.30</t>
    <phoneticPr fontId="27" type="noConversion"/>
  </si>
  <si>
    <t>양성민</t>
    <phoneticPr fontId="27" type="noConversion"/>
  </si>
  <si>
    <t>83.05.04</t>
    <phoneticPr fontId="27" type="noConversion"/>
  </si>
  <si>
    <t>52.07.25</t>
    <phoneticPr fontId="27" type="noConversion"/>
  </si>
  <si>
    <t>이은석</t>
    <phoneticPr fontId="27" type="noConversion"/>
  </si>
  <si>
    <t>77.03.14</t>
    <phoneticPr fontId="27" type="noConversion"/>
  </si>
  <si>
    <t>유영덕</t>
    <phoneticPr fontId="27" type="noConversion"/>
  </si>
  <si>
    <t>80.07.11</t>
    <phoneticPr fontId="27" type="noConversion"/>
  </si>
  <si>
    <t>이창용</t>
    <phoneticPr fontId="27" type="noConversion"/>
  </si>
  <si>
    <t>84.05.04</t>
    <phoneticPr fontId="27" type="noConversion"/>
  </si>
  <si>
    <t>이시준</t>
    <phoneticPr fontId="27" type="noConversion"/>
  </si>
  <si>
    <t>85.02.04</t>
    <phoneticPr fontId="27" type="noConversion"/>
  </si>
  <si>
    <t>최한규</t>
    <phoneticPr fontId="27" type="noConversion"/>
  </si>
  <si>
    <t>91.05.28</t>
    <phoneticPr fontId="27" type="noConversion"/>
  </si>
  <si>
    <t>문정성</t>
    <phoneticPr fontId="27" type="noConversion"/>
  </si>
  <si>
    <t>77.07.02</t>
    <phoneticPr fontId="27" type="noConversion"/>
  </si>
  <si>
    <t>육승민</t>
    <phoneticPr fontId="27" type="noConversion"/>
  </si>
  <si>
    <t>88.08.21</t>
    <phoneticPr fontId="27" type="noConversion"/>
  </si>
  <si>
    <t>이태한</t>
    <phoneticPr fontId="27" type="noConversion"/>
  </si>
  <si>
    <t>79.12.11</t>
    <phoneticPr fontId="27" type="noConversion"/>
  </si>
  <si>
    <t>남기성</t>
    <phoneticPr fontId="27" type="noConversion"/>
  </si>
  <si>
    <t>96.04.24</t>
    <phoneticPr fontId="27" type="noConversion"/>
  </si>
  <si>
    <t>김준영</t>
    <phoneticPr fontId="27" type="noConversion"/>
  </si>
  <si>
    <t>93.10.23</t>
    <phoneticPr fontId="27" type="noConversion"/>
  </si>
  <si>
    <t>75.06.05</t>
    <phoneticPr fontId="27" type="noConversion"/>
  </si>
  <si>
    <t>진경일</t>
    <phoneticPr fontId="27" type="noConversion"/>
  </si>
  <si>
    <t>82.06.29</t>
    <phoneticPr fontId="27" type="noConversion"/>
  </si>
  <si>
    <t>김호준</t>
    <phoneticPr fontId="27" type="noConversion"/>
  </si>
  <si>
    <t>80.08.20</t>
    <phoneticPr fontId="27" type="noConversion"/>
  </si>
  <si>
    <t>박가은</t>
    <phoneticPr fontId="27" type="noConversion"/>
  </si>
  <si>
    <t>89.07.13</t>
    <phoneticPr fontId="27" type="noConversion"/>
  </si>
  <si>
    <t>허은미</t>
    <phoneticPr fontId="27" type="noConversion"/>
  </si>
  <si>
    <t>75.12.04</t>
    <phoneticPr fontId="27" type="noConversion"/>
  </si>
  <si>
    <t>53.06.20</t>
    <phoneticPr fontId="27" type="noConversion"/>
  </si>
  <si>
    <t>구본휘</t>
    <phoneticPr fontId="27" type="noConversion"/>
  </si>
  <si>
    <t>81.08.29</t>
    <phoneticPr fontId="27" type="noConversion"/>
  </si>
  <si>
    <t>72.11.02</t>
    <phoneticPr fontId="27" type="noConversion"/>
  </si>
  <si>
    <t>권오찬</t>
    <phoneticPr fontId="27" type="noConversion"/>
  </si>
  <si>
    <t>79.04.18</t>
    <phoneticPr fontId="27" type="noConversion"/>
  </si>
  <si>
    <t>62.08.10</t>
    <phoneticPr fontId="27" type="noConversion"/>
  </si>
  <si>
    <t>74.10.13</t>
    <phoneticPr fontId="27" type="noConversion"/>
  </si>
  <si>
    <t>82.12.16</t>
    <phoneticPr fontId="27" type="noConversion"/>
  </si>
  <si>
    <t>84.02.24</t>
    <phoneticPr fontId="27" type="noConversion"/>
  </si>
  <si>
    <t>신장철</t>
    <phoneticPr fontId="27" type="noConversion"/>
  </si>
  <si>
    <t>54.03.21</t>
    <phoneticPr fontId="27" type="noConversion"/>
  </si>
  <si>
    <t>최승용</t>
    <phoneticPr fontId="27" type="noConversion"/>
  </si>
  <si>
    <t>지반조사</t>
    <phoneticPr fontId="27" type="noConversion"/>
  </si>
  <si>
    <t>66.09.24</t>
    <phoneticPr fontId="27" type="noConversion"/>
  </si>
  <si>
    <t>김성환</t>
    <phoneticPr fontId="27" type="noConversion"/>
  </si>
  <si>
    <t>58.02.15</t>
    <phoneticPr fontId="27" type="noConversion"/>
  </si>
  <si>
    <t>유장현</t>
    <phoneticPr fontId="27" type="noConversion"/>
  </si>
  <si>
    <t>77.10.25</t>
    <phoneticPr fontId="27" type="noConversion"/>
  </si>
  <si>
    <t>최선일</t>
    <phoneticPr fontId="27" type="noConversion"/>
  </si>
  <si>
    <t>71.12.27</t>
    <phoneticPr fontId="27" type="noConversion"/>
  </si>
  <si>
    <t>강용구</t>
    <phoneticPr fontId="27" type="noConversion"/>
  </si>
  <si>
    <t>측량</t>
    <phoneticPr fontId="27" type="noConversion"/>
  </si>
  <si>
    <t>59.03.16</t>
    <phoneticPr fontId="27" type="noConversion"/>
  </si>
  <si>
    <t>고성찬</t>
    <phoneticPr fontId="27" type="noConversion"/>
  </si>
  <si>
    <t>측량</t>
  </si>
  <si>
    <t>74.11.09</t>
    <phoneticPr fontId="27" type="noConversion"/>
  </si>
  <si>
    <t>㈜미래해양</t>
  </si>
  <si>
    <t>김동우</t>
    <phoneticPr fontId="27" type="noConversion"/>
  </si>
  <si>
    <t>81.03.24</t>
    <phoneticPr fontId="27" type="noConversion"/>
  </si>
  <si>
    <t>조윤호</t>
    <phoneticPr fontId="27" type="noConversion"/>
  </si>
  <si>
    <t>91.03.17</t>
    <phoneticPr fontId="27" type="noConversion"/>
  </si>
  <si>
    <t>김민수</t>
    <phoneticPr fontId="27" type="noConversion"/>
  </si>
  <si>
    <t>99.03.30</t>
    <phoneticPr fontId="27" type="noConversion"/>
  </si>
  <si>
    <t>24.09.10. ~ 26.03.03.</t>
  </si>
  <si>
    <t>24.09.10. ~ 26.03.03.</t>
    <phoneticPr fontId="27" type="noConversion"/>
  </si>
  <si>
    <t>인천항 내항 1·8부두 재개발사업 기본 및 실시설계 설계단계 건설사업관리(VE포함) 용역</t>
    <phoneticPr fontId="27" type="noConversion"/>
  </si>
  <si>
    <t>24.10.28</t>
    <phoneticPr fontId="27" type="noConversion"/>
  </si>
  <si>
    <t>24.10.29</t>
    <phoneticPr fontId="27" type="noConversion"/>
  </si>
  <si>
    <t>㈜동서엔지니어링</t>
    <phoneticPr fontId="27" type="noConversion"/>
  </si>
  <si>
    <t>이익상</t>
    <phoneticPr fontId="27" type="noConversion"/>
  </si>
  <si>
    <t>김천일</t>
    <phoneticPr fontId="27" type="noConversion"/>
  </si>
  <si>
    <t>69.12.18</t>
    <phoneticPr fontId="27" type="noConversion"/>
  </si>
  <si>
    <t>재생사업실
박재형 과장
032-890-8091</t>
    <phoneticPr fontId="27" type="noConversion"/>
  </si>
  <si>
    <t>마수봉</t>
    <phoneticPr fontId="27" type="noConversion"/>
  </si>
  <si>
    <t>78.02.06</t>
    <phoneticPr fontId="27" type="noConversion"/>
  </si>
  <si>
    <t>정해철</t>
    <phoneticPr fontId="27" type="noConversion"/>
  </si>
  <si>
    <t>62.03.30</t>
    <phoneticPr fontId="27" type="noConversion"/>
  </si>
  <si>
    <t>인천항 내항 1·8부두 재개발사업 기본 및 실시설계 설계단계 건설사업관리(VE포함) 용역</t>
  </si>
  <si>
    <t>박재민</t>
    <phoneticPr fontId="27" type="noConversion"/>
  </si>
  <si>
    <t>75.01.04</t>
    <phoneticPr fontId="27" type="noConversion"/>
  </si>
  <si>
    <t>남효동</t>
    <phoneticPr fontId="27" type="noConversion"/>
  </si>
  <si>
    <t>80.02.22</t>
    <phoneticPr fontId="27" type="noConversion"/>
  </si>
  <si>
    <t>권도형</t>
    <phoneticPr fontId="27" type="noConversion"/>
  </si>
  <si>
    <t>79.05.08</t>
    <phoneticPr fontId="27" type="noConversion"/>
  </si>
  <si>
    <t>김대길</t>
    <phoneticPr fontId="27" type="noConversion"/>
  </si>
  <si>
    <t>71.05.08</t>
    <phoneticPr fontId="27" type="noConversion"/>
  </si>
  <si>
    <t>이민선</t>
    <phoneticPr fontId="27" type="noConversion"/>
  </si>
  <si>
    <t>74.03.21</t>
    <phoneticPr fontId="27" type="noConversion"/>
  </si>
  <si>
    <t>이주형</t>
    <phoneticPr fontId="27" type="noConversion"/>
  </si>
  <si>
    <t>75.07.17</t>
    <phoneticPr fontId="27" type="noConversion"/>
  </si>
  <si>
    <t>반성호</t>
    <phoneticPr fontId="27" type="noConversion"/>
  </si>
  <si>
    <t>84.11.13</t>
    <phoneticPr fontId="27" type="noConversion"/>
  </si>
  <si>
    <t>황현유</t>
    <phoneticPr fontId="27" type="noConversion"/>
  </si>
  <si>
    <t>VE</t>
    <phoneticPr fontId="27" type="noConversion"/>
  </si>
  <si>
    <t>73.03.10</t>
    <phoneticPr fontId="27" type="noConversion"/>
  </si>
  <si>
    <t>참여기술인</t>
  </si>
  <si>
    <t>84.02.15</t>
    <phoneticPr fontId="27" type="noConversion"/>
  </si>
  <si>
    <t>(주)대영엔지니어링
(50%)</t>
    <phoneticPr fontId="27" type="noConversion"/>
  </si>
  <si>
    <t>기술지원기술인
(토목구조)</t>
    <phoneticPr fontId="27" type="noConversion"/>
  </si>
  <si>
    <t>58.04.28.</t>
    <phoneticPr fontId="27" type="noConversion"/>
  </si>
  <si>
    <t>(주)세광종합기술단
(45%)</t>
    <phoneticPr fontId="27" type="noConversion"/>
  </si>
  <si>
    <t>참여기술인
(토질 및 지질)</t>
    <phoneticPr fontId="27" type="noConversion"/>
  </si>
  <si>
    <t>유보연(제외)</t>
    <phoneticPr fontId="27" type="noConversion"/>
  </si>
  <si>
    <t>김진용</t>
    <phoneticPr fontId="27" type="noConversion"/>
  </si>
  <si>
    <r>
      <t>9</t>
    </r>
    <r>
      <rPr>
        <sz val="11"/>
        <color rgb="FFFF0000"/>
        <rFont val="맑은 고딕"/>
        <family val="3"/>
        <charset val="129"/>
      </rPr>
      <t>3.07.16.</t>
    </r>
    <phoneticPr fontId="27" type="noConversion"/>
  </si>
  <si>
    <t>25.01.02.
~
25.07.13.</t>
    <phoneticPr fontId="27" type="noConversion"/>
  </si>
  <si>
    <t>24.02.13.</t>
    <phoneticPr fontId="27" type="noConversion"/>
  </si>
  <si>
    <t>25.12.31.</t>
    <phoneticPr fontId="27" type="noConversion"/>
  </si>
  <si>
    <t>항만시설실
김혜성 대리
032-890-8196</t>
    <phoneticPr fontId="27" type="noConversion"/>
  </si>
  <si>
    <t>2024.02.13. ~ 2025.12.31.</t>
    <phoneticPr fontId="27" type="noConversion"/>
  </si>
  <si>
    <t>2024년 국제여객부두 고압 육상전원공급시설(AMP) 관리운영 용역</t>
    <phoneticPr fontId="27" type="noConversion"/>
  </si>
  <si>
    <t>24.12.27.</t>
    <phoneticPr fontId="27" type="noConversion"/>
  </si>
  <si>
    <t>25.01.01.</t>
    <phoneticPr fontId="27" type="noConversion"/>
  </si>
  <si>
    <t>25.12.30.</t>
    <phoneticPr fontId="27" type="noConversion"/>
  </si>
  <si>
    <t>㈜한길자연환경</t>
    <phoneticPr fontId="27" type="noConversion"/>
  </si>
  <si>
    <t>강진무</t>
    <phoneticPr fontId="27" type="noConversion"/>
  </si>
  <si>
    <t>항만시설실
장혜주 사원
032-890-8198</t>
    <phoneticPr fontId="27" type="noConversion"/>
  </si>
  <si>
    <t>2025.01.01 ~ 2025.12.31.</t>
    <phoneticPr fontId="27" type="noConversion"/>
  </si>
  <si>
    <t>25년 인천항 교통안전시설 및 전력설비 CCTV 유지관리용역</t>
    <phoneticPr fontId="27" type="noConversion"/>
  </si>
  <si>
    <t>정종우</t>
    <phoneticPr fontId="27" type="noConversion"/>
  </si>
  <si>
    <t>72.08.11.</t>
    <phoneticPr fontId="27" type="noConversion"/>
  </si>
  <si>
    <t>서영석</t>
    <phoneticPr fontId="27" type="noConversion"/>
  </si>
  <si>
    <t>66.08.02.</t>
    <phoneticPr fontId="27" type="noConversion"/>
  </si>
  <si>
    <t>백현진</t>
    <phoneticPr fontId="27" type="noConversion"/>
  </si>
  <si>
    <t>83.11.18.</t>
    <phoneticPr fontId="27" type="noConversion"/>
  </si>
  <si>
    <t>김영태</t>
    <phoneticPr fontId="27" type="noConversion"/>
  </si>
  <si>
    <t>63.10.13.</t>
    <phoneticPr fontId="27" type="noConversion"/>
  </si>
  <si>
    <t>2025.01.01. ~ 2025.12.30.</t>
    <phoneticPr fontId="27" type="noConversion"/>
  </si>
  <si>
    <t>2025년 인천항 북항배후단지 오수처리시설 유지관리용역</t>
    <phoneticPr fontId="27" type="noConversion"/>
  </si>
  <si>
    <t>25.01.01</t>
    <phoneticPr fontId="27" type="noConversion"/>
  </si>
  <si>
    <t>25.12.31</t>
    <phoneticPr fontId="27" type="noConversion"/>
  </si>
  <si>
    <t>플러스전기 주식회사</t>
    <phoneticPr fontId="27" type="noConversion"/>
  </si>
  <si>
    <t>항만시설실
임승민 대리
032-890-18195</t>
    <phoneticPr fontId="27" type="noConversion"/>
  </si>
  <si>
    <t>2025.01.01. ~ 2025.12.31.</t>
    <phoneticPr fontId="27" type="noConversion"/>
  </si>
  <si>
    <t>25년 인천항 태양광발전소 및 에너지저장장치(ESS) 전기안전관리용역</t>
    <phoneticPr fontId="27" type="noConversion"/>
  </si>
  <si>
    <t>양정모</t>
    <phoneticPr fontId="27" type="noConversion"/>
  </si>
  <si>
    <t>53.11.22</t>
    <phoneticPr fontId="27" type="noConversion"/>
  </si>
  <si>
    <t>24.12.30</t>
    <phoneticPr fontId="27" type="noConversion"/>
  </si>
  <si>
    <t>2025년 인천항 태양광발전소 및 에너지저장장치(ESS) 전기안전관리용역</t>
    <phoneticPr fontId="27" type="noConversion"/>
  </si>
  <si>
    <t>2025년 인천항 교통안전시설 및 전력설비 CCTV 유지관리용역</t>
    <phoneticPr fontId="27" type="noConversion"/>
  </si>
  <si>
    <t>2025년 국제여객부두 고압 육상전원공급시설(AMP) 관리운영 용역</t>
    <phoneticPr fontId="27" type="noConversion"/>
  </si>
  <si>
    <t>26.05.21</t>
    <phoneticPr fontId="27" type="noConversion"/>
  </si>
  <si>
    <t>24.10.29. ~ 26.05.21.</t>
  </si>
  <si>
    <t>24.10.29. ~ 26.05.21.</t>
    <phoneticPr fontId="27" type="noConversion"/>
  </si>
  <si>
    <t>나영식</t>
    <phoneticPr fontId="27" type="noConversion"/>
  </si>
  <si>
    <t>71.09.28</t>
    <phoneticPr fontId="27" type="noConversion"/>
  </si>
  <si>
    <t>`25.04.21. ~ `26.03.03.</t>
    <phoneticPr fontId="27" type="noConversion"/>
  </si>
  <si>
    <t>김재봉</t>
    <phoneticPr fontId="27" type="noConversion"/>
  </si>
  <si>
    <t>74.08.09</t>
    <phoneticPr fontId="27" type="noConversion"/>
  </si>
  <si>
    <t>`24.09.10. ~ `25.05.11.</t>
    <phoneticPr fontId="27" type="noConversion"/>
  </si>
  <si>
    <t>안충환</t>
    <phoneticPr fontId="27" type="noConversion"/>
  </si>
  <si>
    <t>76.04.05</t>
    <phoneticPr fontId="27" type="noConversion"/>
  </si>
  <si>
    <t>`25.05.12 ~ `26.03.03.</t>
    <phoneticPr fontId="27" type="noConversion"/>
  </si>
  <si>
    <t>73.10.28</t>
    <phoneticPr fontId="27" type="noConversion"/>
  </si>
  <si>
    <t>`25.05.12. ~ `26.03.03.</t>
    <phoneticPr fontId="27" type="noConversion"/>
  </si>
  <si>
    <t>`24.09.10. ~ `25.02.28.</t>
    <phoneticPr fontId="27" type="noConversion"/>
  </si>
  <si>
    <t>고상율</t>
    <phoneticPr fontId="27" type="noConversion"/>
  </si>
  <si>
    <t>78.02.11</t>
    <phoneticPr fontId="27" type="noConversion"/>
  </si>
  <si>
    <t>`25.03.01. ~ `26.03.03.</t>
    <phoneticPr fontId="27" type="noConversion"/>
  </si>
  <si>
    <t>21.08.24. ~ 25.12.31.</t>
    <phoneticPr fontId="27" type="noConversion"/>
  </si>
  <si>
    <t>2025년 인천항 항만시설물 정밀안전점검 및 성능평가 용역</t>
    <phoneticPr fontId="27" type="noConversion"/>
  </si>
  <si>
    <t>25.05.02.</t>
    <phoneticPr fontId="27" type="noConversion"/>
  </si>
  <si>
    <t>25.05.02.</t>
  </si>
  <si>
    <t>25.12.27.</t>
    <phoneticPr fontId="27" type="noConversion"/>
  </si>
  <si>
    <t>(재)한국건설품질연구원</t>
    <phoneticPr fontId="27" type="noConversion"/>
  </si>
  <si>
    <t>안영기</t>
    <phoneticPr fontId="27" type="noConversion"/>
  </si>
  <si>
    <t>25.12.27.</t>
  </si>
  <si>
    <t>㈜인프라플러스</t>
    <phoneticPr fontId="27" type="noConversion"/>
  </si>
  <si>
    <t>지경희</t>
    <phoneticPr fontId="27" type="noConversion"/>
  </si>
  <si>
    <t>㈜용마엔지니어링</t>
    <phoneticPr fontId="27" type="noConversion"/>
  </si>
  <si>
    <t>차윤호</t>
    <phoneticPr fontId="27" type="noConversion"/>
  </si>
  <si>
    <t>김형일</t>
    <phoneticPr fontId="27" type="noConversion"/>
  </si>
  <si>
    <t>71.10.18.</t>
    <phoneticPr fontId="27" type="noConversion"/>
  </si>
  <si>
    <t>개발계획처
장선재 과장
032-890-8146</t>
    <phoneticPr fontId="27" type="noConversion"/>
  </si>
  <si>
    <t>25.05.02.~25.12.27.</t>
    <phoneticPr fontId="27" type="noConversion"/>
  </si>
  <si>
    <t>김현중</t>
    <phoneticPr fontId="27" type="noConversion"/>
  </si>
  <si>
    <t>조사및시험</t>
    <phoneticPr fontId="27" type="noConversion"/>
  </si>
  <si>
    <t>83.01.03.</t>
    <phoneticPr fontId="27" type="noConversion"/>
  </si>
  <si>
    <t>(재)한국건설품질연구원</t>
  </si>
  <si>
    <t>25.05.02.~25.12.27.</t>
  </si>
  <si>
    <t>2025년 인천항 항만시설물 정밀안전점검 및 성능평가 용역</t>
  </si>
  <si>
    <t>김인근</t>
    <phoneticPr fontId="27" type="noConversion"/>
  </si>
  <si>
    <t>분석및평가</t>
    <phoneticPr fontId="27" type="noConversion"/>
  </si>
  <si>
    <t>75.06.30.</t>
    <phoneticPr fontId="27" type="noConversion"/>
  </si>
  <si>
    <t>박태희</t>
    <phoneticPr fontId="27" type="noConversion"/>
  </si>
  <si>
    <t>80.01.25.</t>
    <phoneticPr fontId="27" type="noConversion"/>
  </si>
  <si>
    <t>배용식</t>
    <phoneticPr fontId="27" type="noConversion"/>
  </si>
  <si>
    <t>86.12.28.</t>
    <phoneticPr fontId="27" type="noConversion"/>
  </si>
  <si>
    <t>최민식</t>
    <phoneticPr fontId="27" type="noConversion"/>
  </si>
  <si>
    <t>94.07.28.</t>
    <phoneticPr fontId="27" type="noConversion"/>
  </si>
  <si>
    <t>이윤복</t>
    <phoneticPr fontId="27" type="noConversion"/>
  </si>
  <si>
    <t>98.03.01.</t>
    <phoneticPr fontId="27" type="noConversion"/>
  </si>
  <si>
    <t>이원근</t>
    <phoneticPr fontId="27" type="noConversion"/>
  </si>
  <si>
    <t>80.10.24.</t>
    <phoneticPr fontId="27" type="noConversion"/>
  </si>
  <si>
    <t>노인태</t>
    <phoneticPr fontId="27" type="noConversion"/>
  </si>
  <si>
    <t>68.03.10.</t>
    <phoneticPr fontId="27" type="noConversion"/>
  </si>
  <si>
    <t>송상득</t>
    <phoneticPr fontId="27" type="noConversion"/>
  </si>
  <si>
    <t>52.11.26.</t>
    <phoneticPr fontId="27" type="noConversion"/>
  </si>
  <si>
    <t>박희정</t>
    <phoneticPr fontId="27" type="noConversion"/>
  </si>
  <si>
    <t>60.01.25.</t>
    <phoneticPr fontId="27" type="noConversion"/>
  </si>
  <si>
    <t>이재혁</t>
    <phoneticPr fontId="27" type="noConversion"/>
  </si>
  <si>
    <t>91.10.25.</t>
    <phoneticPr fontId="27" type="noConversion"/>
  </si>
  <si>
    <t>이창호</t>
    <phoneticPr fontId="27" type="noConversion"/>
  </si>
  <si>
    <t>95.10.30.</t>
    <phoneticPr fontId="27" type="noConversion"/>
  </si>
  <si>
    <t>49.11.23.</t>
    <phoneticPr fontId="27" type="noConversion"/>
  </si>
  <si>
    <t>25.06.02.~25.12.27.</t>
    <phoneticPr fontId="27" type="noConversion"/>
  </si>
  <si>
    <t>임형택</t>
    <phoneticPr fontId="27" type="noConversion"/>
  </si>
  <si>
    <t>실시설계</t>
    <phoneticPr fontId="27" type="noConversion"/>
  </si>
  <si>
    <t>69.06.09.</t>
    <phoneticPr fontId="27" type="noConversion"/>
  </si>
  <si>
    <t>실시설계</t>
  </si>
  <si>
    <t>65.03.01.</t>
    <phoneticPr fontId="27" type="noConversion"/>
  </si>
  <si>
    <t>㈜용마엔지니어링</t>
  </si>
  <si>
    <t>이임노</t>
    <phoneticPr fontId="27" type="noConversion"/>
  </si>
  <si>
    <t>52.02.05.</t>
    <phoneticPr fontId="27" type="noConversion"/>
  </si>
  <si>
    <t>24.09.10. ~ 26.03.03.</t>
    <phoneticPr fontId="27" type="noConversion"/>
  </si>
  <si>
    <t>25.12.31.</t>
  </si>
  <si>
    <t>인천신항(1단계) 개발사업 공급 인입시설 전기공사 감리용역</t>
    <phoneticPr fontId="27" type="noConversion"/>
  </si>
  <si>
    <t>25.04.16.</t>
    <phoneticPr fontId="27" type="noConversion"/>
  </si>
  <si>
    <t>25.04.21.</t>
    <phoneticPr fontId="27" type="noConversion"/>
  </si>
  <si>
    <t>㈜아임기술</t>
    <phoneticPr fontId="27" type="noConversion"/>
  </si>
  <si>
    <t>임유림</t>
    <phoneticPr fontId="27" type="noConversion"/>
  </si>
  <si>
    <t>항만건설실
유형우 주임
032-890-8164</t>
    <phoneticPr fontId="27" type="noConversion"/>
  </si>
  <si>
    <t>25.03.01. ~ 25.12.31.</t>
    <phoneticPr fontId="27" type="noConversion"/>
  </si>
  <si>
    <t>김민재</t>
    <phoneticPr fontId="27" type="noConversion"/>
  </si>
  <si>
    <t>97.07.10.</t>
    <phoneticPr fontId="27" type="noConversion"/>
  </si>
  <si>
    <t>24.01.01. ~ 25.12.31.</t>
    <phoneticPr fontId="27" type="noConversion"/>
  </si>
  <si>
    <t>박재영</t>
    <phoneticPr fontId="27" type="noConversion"/>
  </si>
  <si>
    <t>67.06.02</t>
    <phoneticPr fontId="27" type="noConversion"/>
  </si>
  <si>
    <t>24.04.29. ~ 25.12.31.</t>
    <phoneticPr fontId="27" type="noConversion"/>
  </si>
  <si>
    <t>23.02.27. ~ 25.12.31.</t>
    <phoneticPr fontId="27" type="noConversion"/>
  </si>
  <si>
    <t>22.01.28. ~ 25.12.31.</t>
    <phoneticPr fontId="27" type="noConversion"/>
  </si>
  <si>
    <t>오성원</t>
    <phoneticPr fontId="27" type="noConversion"/>
  </si>
  <si>
    <t>77.12.12.</t>
    <phoneticPr fontId="27" type="noConversion"/>
  </si>
  <si>
    <t>류호준</t>
    <phoneticPr fontId="27" type="noConversion"/>
  </si>
  <si>
    <t>96.09.06.</t>
    <phoneticPr fontId="27" type="noConversion"/>
  </si>
  <si>
    <t>김선경</t>
    <phoneticPr fontId="27" type="noConversion"/>
  </si>
  <si>
    <t>71.01.20</t>
    <phoneticPr fontId="27" type="noConversion"/>
  </si>
  <si>
    <t>25.02.01. ~ 25.12.31.</t>
    <phoneticPr fontId="27" type="noConversion"/>
  </si>
  <si>
    <t>최우진</t>
    <phoneticPr fontId="27" type="noConversion"/>
  </si>
  <si>
    <t>72.04.04</t>
    <phoneticPr fontId="27" type="noConversion"/>
  </si>
  <si>
    <t>허해명</t>
    <phoneticPr fontId="27" type="noConversion"/>
  </si>
  <si>
    <t>73.10.21</t>
    <phoneticPr fontId="27" type="noConversion"/>
  </si>
  <si>
    <t>항만건설실
김정수 과장
032-890-8167</t>
    <phoneticPr fontId="27" type="noConversion"/>
  </si>
  <si>
    <t>김순주</t>
    <phoneticPr fontId="27" type="noConversion"/>
  </si>
  <si>
    <t>64.04.03</t>
    <phoneticPr fontId="27" type="noConversion"/>
  </si>
  <si>
    <t>이용길</t>
    <phoneticPr fontId="27" type="noConversion"/>
  </si>
  <si>
    <t>68.11.24</t>
    <phoneticPr fontId="27" type="noConversion"/>
  </si>
  <si>
    <t>곽경호</t>
    <phoneticPr fontId="27" type="noConversion"/>
  </si>
  <si>
    <t>88.02.10</t>
    <phoneticPr fontId="27" type="noConversion"/>
  </si>
  <si>
    <t>임광택</t>
    <phoneticPr fontId="27" type="noConversion"/>
  </si>
  <si>
    <t>65.03.25.</t>
    <phoneticPr fontId="27" type="noConversion"/>
  </si>
  <si>
    <t>항만건설실
이종혁 과장
032-890-8163</t>
    <phoneticPr fontId="27" type="noConversion"/>
  </si>
  <si>
    <t>항만건설실</t>
    <phoneticPr fontId="27" type="noConversion"/>
  </si>
  <si>
    <t>친환경·기술개발실</t>
    <phoneticPr fontId="27" type="noConversion"/>
  </si>
  <si>
    <t>항만시설실</t>
    <phoneticPr fontId="27" type="noConversion"/>
  </si>
  <si>
    <t>친환경·기술개발실
김혜성 대리
032-890-8176</t>
    <phoneticPr fontId="27" type="noConversion"/>
  </si>
  <si>
    <t>오정환</t>
    <phoneticPr fontId="27" type="noConversion"/>
  </si>
  <si>
    <t>56.07.20.</t>
    <phoneticPr fontId="27" type="noConversion"/>
  </si>
  <si>
    <t>2025.03.01. ~ 2025.12.31.</t>
    <phoneticPr fontId="27" type="noConversion"/>
  </si>
  <si>
    <t>26.04.28.</t>
    <phoneticPr fontId="27" type="noConversion"/>
  </si>
  <si>
    <t>26.05.31.</t>
    <phoneticPr fontId="27" type="noConversion"/>
  </si>
  <si>
    <t>26.06.30.</t>
    <phoneticPr fontId="27" type="noConversion"/>
  </si>
  <si>
    <t>26.04.28.</t>
    <phoneticPr fontId="27" type="noConversion"/>
  </si>
  <si>
    <t>21.05.01. ~ 26.04.28.</t>
  </si>
  <si>
    <t>21.05.01. ~ 26.04.28.</t>
    <phoneticPr fontId="27" type="noConversion"/>
  </si>
  <si>
    <t>21.07.01. ~ 26.04.28.</t>
    <phoneticPr fontId="27" type="noConversion"/>
  </si>
  <si>
    <t>21.11.01. ~ 26.04.28.</t>
    <phoneticPr fontId="27" type="noConversion"/>
  </si>
  <si>
    <t>22.05.09. ~ 26.04.28.</t>
    <phoneticPr fontId="27" type="noConversion"/>
  </si>
  <si>
    <t>23.02.01. ~ 26.04.28.</t>
    <phoneticPr fontId="27" type="noConversion"/>
  </si>
  <si>
    <t>22.12.01. ~ 26.04.28.</t>
    <phoneticPr fontId="27" type="noConversion"/>
  </si>
  <si>
    <t>23.08.25 ~ 26.05.31.</t>
  </si>
  <si>
    <t>23.08.25 ~ 26.05.31.</t>
    <phoneticPr fontId="27" type="noConversion"/>
  </si>
  <si>
    <t>25.06.01 ~ 26.05.31.</t>
    <phoneticPr fontId="27" type="noConversion"/>
  </si>
  <si>
    <t>23.12.12 ~ 26.06.30</t>
    <phoneticPr fontId="27" type="noConversion"/>
  </si>
  <si>
    <t>23.12.12 ~ 26.06.30.</t>
    <phoneticPr fontId="27" type="noConversion"/>
  </si>
  <si>
    <t>25.05.30 ~ 26.06.30.</t>
    <phoneticPr fontId="27" type="noConversion"/>
  </si>
  <si>
    <t>25.04.21.~26.05.31.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</si>
</sst>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₩&quot;#,##0"/>
    <numFmt numFmtId="177" formatCode="0.0%"/>
    <numFmt numFmtId="178" formatCode="#,##0_);[Red]\(#,##0\)"/>
  </numFmts>
  <fonts count="5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u/>
      <sz val="26"/>
      <name val="돋움"/>
      <family val="3"/>
      <charset val="129"/>
    </font>
    <font>
      <b/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FF"/>
      <name val="돋움"/>
      <family val="3"/>
      <charset val="129"/>
    </font>
    <font>
      <sz val="10"/>
      <color rgb="FF000000"/>
      <name val="굴림"/>
      <family val="3"/>
      <charset val="129"/>
    </font>
    <font>
      <sz val="11"/>
      <color rgb="FF000000"/>
      <name val="휴먼명조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HCI Poppy"/>
      <family val="2"/>
    </font>
    <font>
      <sz val="10"/>
      <color rgb="FF00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1"/>
      <color rgb="FF000000"/>
      <name val="HCI Poppy"/>
      <family val="2"/>
    </font>
    <font>
      <sz val="14"/>
      <color theme="1"/>
      <name val="돋움"/>
      <family val="3"/>
      <charset val="129"/>
    </font>
    <font>
      <sz val="11"/>
      <color theme="1"/>
      <name val="신명조"/>
      <family val="3"/>
      <charset val="129"/>
    </font>
    <font>
      <sz val="11"/>
      <color theme="1"/>
      <name val="맑은 고딕"/>
      <family val="3"/>
      <charset val="129"/>
    </font>
    <font>
      <sz val="12"/>
      <color rgb="FF000000"/>
      <name val="한양중고딕"/>
      <family val="3"/>
      <charset val="129"/>
    </font>
    <font>
      <sz val="11"/>
      <color rgb="FFFF0000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신명조"/>
      <family val="3"/>
      <charset val="129"/>
    </font>
    <font>
      <sz val="11"/>
      <color rgb="FFFF0000"/>
      <name val="맑은 고딕"/>
      <family val="3"/>
      <charset val="129"/>
    </font>
    <font>
      <b/>
      <sz val="12"/>
      <color rgb="FF000000"/>
      <name val="휴먼명조"/>
      <family val="3"/>
      <charset val="129"/>
    </font>
    <font>
      <sz val="10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7CE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6255">
    <xf numFmtId="0" fontId="0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30" fillId="3" borderId="0" applyNumberFormat="0" applyBorder="0" applyAlignment="0" applyProtection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1" fillId="0" borderId="0">
      <alignment vertical="center"/>
    </xf>
    <xf numFmtId="0" fontId="33" fillId="0" borderId="0">
      <alignment vertical="center"/>
    </xf>
    <xf numFmtId="0" fontId="52" fillId="0" borderId="0"/>
  </cellStyleXfs>
  <cellXfs count="379">
    <xf numFmtId="0" fontId="0" fillId="0" borderId="0" xfId="0">
      <alignment vertical="center"/>
    </xf>
    <xf numFmtId="49" fontId="0" fillId="0" borderId="0" xfId="0" applyNumberFormat="1" applyAlignment="1">
      <alignment vertical="center" wrapText="1"/>
    </xf>
    <xf numFmtId="0" fontId="0" fillId="0" borderId="0" xfId="0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6" fillId="0" borderId="0" xfId="1">
      <alignment vertical="center"/>
    </xf>
    <xf numFmtId="0" fontId="26" fillId="0" borderId="1" xfId="1" applyBorder="1" applyAlignment="1">
      <alignment horizontal="center" vertical="center"/>
    </xf>
    <xf numFmtId="0" fontId="31" fillId="4" borderId="1" xfId="1" applyFont="1" applyFill="1" applyBorder="1" applyAlignment="1">
      <alignment horizontal="center" vertical="center"/>
    </xf>
    <xf numFmtId="178" fontId="29" fillId="2" borderId="20" xfId="0" applyNumberFormat="1" applyFont="1" applyFill="1" applyBorder="1" applyAlignment="1">
      <alignment horizontal="center" vertical="center" wrapText="1"/>
    </xf>
    <xf numFmtId="178" fontId="29" fillId="2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8" fontId="29" fillId="2" borderId="12" xfId="0" applyNumberFormat="1" applyFont="1" applyFill="1" applyBorder="1" applyAlignment="1">
      <alignment horizontal="center" vertical="center" wrapText="1"/>
    </xf>
    <xf numFmtId="177" fontId="29" fillId="2" borderId="12" xfId="0" applyNumberFormat="1" applyFont="1" applyFill="1" applyBorder="1" applyAlignment="1">
      <alignment horizontal="center" vertical="center"/>
    </xf>
    <xf numFmtId="0" fontId="29" fillId="2" borderId="12" xfId="0" applyFont="1" applyFill="1" applyBorder="1" applyAlignment="1">
      <alignment horizontal="center" vertical="center"/>
    </xf>
    <xf numFmtId="49" fontId="29" fillId="2" borderId="12" xfId="0" applyNumberFormat="1" applyFont="1" applyFill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/>
    </xf>
    <xf numFmtId="38" fontId="34" fillId="0" borderId="1" xfId="0" applyNumberFormat="1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177" fontId="34" fillId="0" borderId="1" xfId="0" applyNumberFormat="1" applyFont="1" applyBorder="1" applyAlignment="1">
      <alignment horizontal="center" vertical="center"/>
    </xf>
    <xf numFmtId="177" fontId="34" fillId="0" borderId="3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10" borderId="0" xfId="0" applyFill="1" applyAlignment="1">
      <alignment vertical="center"/>
    </xf>
    <xf numFmtId="0" fontId="0" fillId="11" borderId="1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177" fontId="0" fillId="0" borderId="2" xfId="0" applyNumberFormat="1" applyFont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/>
    </xf>
    <xf numFmtId="177" fontId="0" fillId="0" borderId="3" xfId="0" applyNumberFormat="1" applyFont="1" applyBorder="1" applyAlignment="1">
      <alignment horizontal="center" vertical="center"/>
    </xf>
    <xf numFmtId="38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49" fontId="34" fillId="6" borderId="28" xfId="0" applyNumberFormat="1" applyFont="1" applyFill="1" applyBorder="1" applyAlignment="1">
      <alignment horizontal="center" vertical="center" wrapText="1"/>
    </xf>
    <xf numFmtId="49" fontId="34" fillId="5" borderId="25" xfId="0" applyNumberFormat="1" applyFont="1" applyFill="1" applyBorder="1" applyAlignment="1">
      <alignment horizontal="center" vertical="center" wrapText="1"/>
    </xf>
    <xf numFmtId="177" fontId="34" fillId="0" borderId="2" xfId="0" applyNumberFormat="1" applyFont="1" applyBorder="1" applyAlignment="1">
      <alignment horizontal="center" vertical="center"/>
    </xf>
    <xf numFmtId="38" fontId="34" fillId="0" borderId="2" xfId="0" applyNumberFormat="1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49" fontId="0" fillId="5" borderId="25" xfId="0" applyNumberFormat="1" applyFont="1" applyFill="1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 wrapText="1"/>
    </xf>
    <xf numFmtId="38" fontId="0" fillId="0" borderId="2" xfId="0" applyNumberFormat="1" applyFont="1" applyBorder="1" applyAlignment="1">
      <alignment horizontal="center" vertical="center"/>
    </xf>
    <xf numFmtId="49" fontId="0" fillId="5" borderId="26" xfId="0" applyNumberFormat="1" applyFont="1" applyFill="1" applyBorder="1" applyAlignment="1">
      <alignment horizontal="center" vertical="center" wrapText="1"/>
    </xf>
    <xf numFmtId="49" fontId="0" fillId="5" borderId="27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38" fontId="0" fillId="0" borderId="3" xfId="0" applyNumberFormat="1" applyFont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 wrapText="1"/>
    </xf>
    <xf numFmtId="0" fontId="35" fillId="0" borderId="1" xfId="0" applyNumberFormat="1" applyFont="1" applyBorder="1" applyAlignment="1">
      <alignment horizontal="center" vertical="center"/>
    </xf>
    <xf numFmtId="0" fontId="0" fillId="7" borderId="0" xfId="0" applyFill="1">
      <alignment vertical="center"/>
    </xf>
    <xf numFmtId="0" fontId="0" fillId="0" borderId="22" xfId="0" applyFont="1" applyBorder="1" applyAlignment="1">
      <alignment horizontal="center" vertical="center"/>
    </xf>
    <xf numFmtId="0" fontId="34" fillId="0" borderId="1" xfId="0" applyNumberFormat="1" applyFont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35" fillId="8" borderId="0" xfId="0" applyFont="1" applyFill="1" applyBorder="1" applyAlignment="1">
      <alignment horizontal="center" vertical="center"/>
    </xf>
    <xf numFmtId="49" fontId="34" fillId="0" borderId="3" xfId="0" applyNumberFormat="1" applyFont="1" applyBorder="1" applyAlignment="1">
      <alignment horizontal="center" vertical="center" wrapText="1"/>
    </xf>
    <xf numFmtId="49" fontId="34" fillId="0" borderId="6" xfId="0" applyNumberFormat="1" applyFont="1" applyBorder="1" applyAlignment="1">
      <alignment horizontal="center" vertical="center" wrapText="1"/>
    </xf>
    <xf numFmtId="49" fontId="34" fillId="0" borderId="1" xfId="0" applyNumberFormat="1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5" fillId="0" borderId="16" xfId="0" applyNumberFormat="1" applyFont="1" applyBorder="1" applyAlignment="1">
      <alignment horizontal="center" vertical="center"/>
    </xf>
    <xf numFmtId="49" fontId="0" fillId="9" borderId="26" xfId="0" applyNumberFormat="1" applyFont="1" applyFill="1" applyBorder="1" applyAlignment="1">
      <alignment horizontal="center" vertical="center" wrapText="1"/>
    </xf>
    <xf numFmtId="0" fontId="34" fillId="0" borderId="16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4" fillId="0" borderId="0" xfId="0" applyFont="1">
      <alignment vertical="center"/>
    </xf>
    <xf numFmtId="38" fontId="34" fillId="0" borderId="7" xfId="0" applyNumberFormat="1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176" fontId="29" fillId="2" borderId="12" xfId="0" applyNumberFormat="1" applyFont="1" applyFill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2" xfId="0" applyNumberFormat="1" applyFont="1" applyBorder="1" applyAlignment="1">
      <alignment horizontal="right" vertical="center"/>
    </xf>
    <xf numFmtId="176" fontId="0" fillId="0" borderId="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37" fillId="0" borderId="1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6" fillId="0" borderId="0" xfId="1872" applyFont="1">
      <alignment vertical="center"/>
    </xf>
    <xf numFmtId="0" fontId="0" fillId="0" borderId="0" xfId="0" applyFont="1" applyAlignment="1">
      <alignment horizontal="center" vertical="center" wrapText="1"/>
    </xf>
    <xf numFmtId="0" fontId="46" fillId="0" borderId="0" xfId="1872" applyFont="1" applyAlignment="1">
      <alignment vertical="center" wrapText="1"/>
    </xf>
    <xf numFmtId="0" fontId="7" fillId="0" borderId="0" xfId="1872" applyAlignment="1">
      <alignment vertical="center" wrapText="1"/>
    </xf>
    <xf numFmtId="0" fontId="7" fillId="0" borderId="0" xfId="1872" quotePrefix="1" applyAlignment="1">
      <alignment vertical="center" wrapText="1"/>
    </xf>
    <xf numFmtId="0" fontId="7" fillId="0" borderId="0" xfId="1872" applyAlignment="1">
      <alignment vertical="center" wrapText="1"/>
    </xf>
    <xf numFmtId="0" fontId="5" fillId="0" borderId="0" xfId="1872" applyFont="1" applyAlignment="1">
      <alignment vertical="center" wrapText="1"/>
    </xf>
    <xf numFmtId="0" fontId="5" fillId="0" borderId="0" xfId="1872" applyFont="1" applyAlignment="1">
      <alignment horizontal="left" vertical="center"/>
    </xf>
    <xf numFmtId="0" fontId="5" fillId="0" borderId="0" xfId="1872" applyFont="1" applyAlignment="1">
      <alignment vertical="center" wrapText="1"/>
    </xf>
    <xf numFmtId="0" fontId="47" fillId="0" borderId="0" xfId="1872" applyFont="1" applyAlignment="1">
      <alignment vertical="center" wrapText="1"/>
    </xf>
    <xf numFmtId="0" fontId="7" fillId="0" borderId="0" xfId="1872" applyAlignment="1">
      <alignment horizontal="center" vertical="center" wrapText="1"/>
    </xf>
    <xf numFmtId="0" fontId="47" fillId="0" borderId="0" xfId="1872" applyFont="1" applyAlignment="1">
      <alignment horizontal="center" vertical="center"/>
    </xf>
    <xf numFmtId="0" fontId="46" fillId="0" borderId="0" xfId="187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6" fillId="0" borderId="0" xfId="1872" applyFont="1" applyAlignment="1">
      <alignment horizontal="center" vertical="center"/>
    </xf>
    <xf numFmtId="0" fontId="5" fillId="0" borderId="0" xfId="1872" applyFont="1" applyAlignment="1">
      <alignment horizontal="center" vertical="center" wrapText="1"/>
    </xf>
    <xf numFmtId="0" fontId="4" fillId="0" borderId="0" xfId="1872" applyFont="1" applyAlignment="1">
      <alignment horizontal="center" vertical="center" wrapText="1"/>
    </xf>
    <xf numFmtId="3" fontId="7" fillId="0" borderId="0" xfId="1872" applyNumberFormat="1" applyAlignment="1">
      <alignment horizontal="center" vertical="center" wrapText="1"/>
    </xf>
    <xf numFmtId="0" fontId="3" fillId="0" borderId="0" xfId="1872" applyFont="1" applyAlignment="1">
      <alignment horizontal="center" vertical="center" wrapText="1"/>
    </xf>
    <xf numFmtId="0" fontId="48" fillId="0" borderId="32" xfId="0" applyFont="1" applyBorder="1" applyAlignment="1">
      <alignment horizontal="center" vertical="center" wrapText="1"/>
    </xf>
    <xf numFmtId="0" fontId="44" fillId="0" borderId="32" xfId="0" applyFont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50" fillId="0" borderId="32" xfId="0" applyFont="1" applyBorder="1" applyAlignment="1">
      <alignment horizontal="center" vertical="center" wrapText="1"/>
    </xf>
    <xf numFmtId="0" fontId="50" fillId="0" borderId="36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0" fontId="34" fillId="0" borderId="41" xfId="0" applyNumberFormat="1" applyFont="1" applyBorder="1" applyAlignment="1">
      <alignment horizontal="center" vertical="center"/>
    </xf>
    <xf numFmtId="0" fontId="34" fillId="0" borderId="3" xfId="0" applyFont="1" applyFill="1" applyBorder="1" applyAlignment="1">
      <alignment horizontal="center" vertical="center"/>
    </xf>
    <xf numFmtId="0" fontId="34" fillId="2" borderId="43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/>
    </xf>
    <xf numFmtId="0" fontId="34" fillId="2" borderId="5" xfId="0" applyFont="1" applyFill="1" applyBorder="1" applyAlignment="1">
      <alignment horizontal="center" vertical="center"/>
    </xf>
    <xf numFmtId="0" fontId="0" fillId="2" borderId="39" xfId="0" applyFont="1" applyFill="1" applyBorder="1" applyAlignment="1">
      <alignment horizontal="center" vertical="center"/>
    </xf>
    <xf numFmtId="0" fontId="34" fillId="0" borderId="2" xfId="0" applyNumberFormat="1" applyFont="1" applyBorder="1" applyAlignment="1">
      <alignment horizontal="center" vertical="center"/>
    </xf>
    <xf numFmtId="0" fontId="34" fillId="0" borderId="3" xfId="0" applyNumberFormat="1" applyFont="1" applyBorder="1" applyAlignment="1">
      <alignment horizontal="center" vertical="center"/>
    </xf>
    <xf numFmtId="10" fontId="0" fillId="11" borderId="1" xfId="0" applyNumberFormat="1" applyFill="1" applyBorder="1" applyAlignment="1">
      <alignment horizontal="center" vertical="center"/>
    </xf>
    <xf numFmtId="49" fontId="34" fillId="0" borderId="6" xfId="0" applyNumberFormat="1" applyFont="1" applyFill="1" applyBorder="1" applyAlignment="1">
      <alignment horizontal="center" vertical="center" wrapText="1"/>
    </xf>
    <xf numFmtId="176" fontId="34" fillId="0" borderId="7" xfId="0" applyNumberFormat="1" applyFont="1" applyFill="1" applyBorder="1" applyAlignment="1">
      <alignment horizontal="right" vertical="center"/>
    </xf>
    <xf numFmtId="49" fontId="34" fillId="0" borderId="8" xfId="0" applyNumberFormat="1" applyFont="1" applyFill="1" applyBorder="1" applyAlignment="1">
      <alignment horizontal="center" vertical="center" wrapText="1"/>
    </xf>
    <xf numFmtId="14" fontId="34" fillId="0" borderId="8" xfId="0" applyNumberFormat="1" applyFont="1" applyFill="1" applyBorder="1" applyAlignment="1">
      <alignment horizontal="center" vertical="center"/>
    </xf>
    <xf numFmtId="176" fontId="34" fillId="0" borderId="8" xfId="0" applyNumberFormat="1" applyFont="1" applyFill="1" applyBorder="1" applyAlignment="1">
      <alignment horizontal="right" vertical="center"/>
    </xf>
    <xf numFmtId="0" fontId="34" fillId="0" borderId="8" xfId="0" applyFont="1" applyFill="1" applyBorder="1" applyAlignment="1">
      <alignment horizontal="center" vertical="center"/>
    </xf>
    <xf numFmtId="177" fontId="34" fillId="0" borderId="8" xfId="0" applyNumberFormat="1" applyFont="1" applyFill="1" applyBorder="1" applyAlignment="1">
      <alignment horizontal="center" vertical="center"/>
    </xf>
    <xf numFmtId="178" fontId="34" fillId="0" borderId="8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9" fontId="34" fillId="5" borderId="45" xfId="0" applyNumberFormat="1" applyFont="1" applyFill="1" applyBorder="1" applyAlignment="1">
      <alignment horizontal="center" vertical="center" wrapText="1"/>
    </xf>
    <xf numFmtId="49" fontId="34" fillId="0" borderId="29" xfId="0" applyNumberFormat="1" applyFont="1" applyFill="1" applyBorder="1" applyAlignment="1">
      <alignment horizontal="center" vertical="center" wrapText="1"/>
    </xf>
    <xf numFmtId="14" fontId="34" fillId="0" borderId="29" xfId="0" applyNumberFormat="1" applyFont="1" applyFill="1" applyBorder="1" applyAlignment="1">
      <alignment horizontal="center" vertical="center"/>
    </xf>
    <xf numFmtId="176" fontId="34" fillId="0" borderId="29" xfId="0" applyNumberFormat="1" applyFont="1" applyFill="1" applyBorder="1" applyAlignment="1">
      <alignment horizontal="right" vertical="center"/>
    </xf>
    <xf numFmtId="0" fontId="34" fillId="0" borderId="29" xfId="0" applyFont="1" applyFill="1" applyBorder="1" applyAlignment="1">
      <alignment horizontal="center" vertical="center"/>
    </xf>
    <xf numFmtId="177" fontId="34" fillId="0" borderId="29" xfId="0" applyNumberFormat="1" applyFont="1" applyFill="1" applyBorder="1" applyAlignment="1">
      <alignment horizontal="center" vertical="center"/>
    </xf>
    <xf numFmtId="0" fontId="34" fillId="0" borderId="29" xfId="0" applyFont="1" applyFill="1" applyBorder="1" applyAlignment="1">
      <alignment horizontal="center" vertical="center" wrapText="1"/>
    </xf>
    <xf numFmtId="178" fontId="34" fillId="0" borderId="29" xfId="0" applyNumberFormat="1" applyFont="1" applyFill="1" applyBorder="1" applyAlignment="1">
      <alignment horizontal="center" vertical="center"/>
    </xf>
    <xf numFmtId="0" fontId="34" fillId="0" borderId="31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22" xfId="0" applyNumberFormat="1" applyFont="1" applyBorder="1" applyAlignment="1">
      <alignment horizontal="center" vertical="center"/>
    </xf>
    <xf numFmtId="0" fontId="34" fillId="0" borderId="23" xfId="0" applyNumberFormat="1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4" fillId="0" borderId="34" xfId="0" applyNumberFormat="1" applyFont="1" applyBorder="1" applyAlignment="1">
      <alignment horizontal="center" vertical="center"/>
    </xf>
    <xf numFmtId="0" fontId="34" fillId="0" borderId="46" xfId="0" applyNumberFormat="1" applyFont="1" applyBorder="1" applyAlignment="1">
      <alignment horizontal="center" vertical="center"/>
    </xf>
    <xf numFmtId="0" fontId="34" fillId="0" borderId="23" xfId="0" applyFont="1" applyFill="1" applyBorder="1" applyAlignment="1">
      <alignment horizontal="center" vertical="center"/>
    </xf>
    <xf numFmtId="0" fontId="34" fillId="0" borderId="34" xfId="0" applyFont="1" applyBorder="1" applyAlignment="1">
      <alignment horizontal="center" vertical="center"/>
    </xf>
    <xf numFmtId="49" fontId="34" fillId="6" borderId="11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177" fontId="0" fillId="0" borderId="15" xfId="0" applyNumberFormat="1" applyFont="1" applyBorder="1" applyAlignment="1">
      <alignment horizontal="center" vertical="center"/>
    </xf>
    <xf numFmtId="14" fontId="0" fillId="0" borderId="15" xfId="0" applyNumberFormat="1" applyFont="1" applyBorder="1" applyAlignment="1">
      <alignment horizontal="center" vertical="center"/>
    </xf>
    <xf numFmtId="178" fontId="0" fillId="0" borderId="15" xfId="0" applyNumberFormat="1" applyBorder="1" applyAlignment="1">
      <alignment horizontal="center" vertical="center"/>
    </xf>
    <xf numFmtId="178" fontId="0" fillId="0" borderId="8" xfId="0" applyNumberFormat="1" applyBorder="1" applyAlignment="1">
      <alignment horizontal="center" vertical="center"/>
    </xf>
    <xf numFmtId="0" fontId="34" fillId="0" borderId="38" xfId="0" applyFont="1" applyFill="1" applyBorder="1" applyAlignment="1">
      <alignment horizontal="center" vertical="center"/>
    </xf>
    <xf numFmtId="176" fontId="0" fillId="0" borderId="15" xfId="0" applyNumberFormat="1" applyFont="1" applyBorder="1" applyAlignment="1">
      <alignment horizontal="right" vertical="center"/>
    </xf>
    <xf numFmtId="49" fontId="34" fillId="6" borderId="26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14" fontId="0" fillId="0" borderId="15" xfId="0" applyNumberFormat="1" applyBorder="1" applyAlignment="1">
      <alignment horizontal="center" vertical="center"/>
    </xf>
    <xf numFmtId="0" fontId="34" fillId="0" borderId="22" xfId="0" applyFont="1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14" fontId="0" fillId="0" borderId="3" xfId="0" applyNumberFormat="1" applyFont="1" applyBorder="1" applyAlignment="1">
      <alignment horizontal="center" vertical="center" wrapText="1"/>
    </xf>
    <xf numFmtId="178" fontId="0" fillId="0" borderId="1" xfId="0" applyNumberFormat="1" applyFont="1" applyBorder="1" applyAlignment="1">
      <alignment horizontal="center" vertical="center"/>
    </xf>
    <xf numFmtId="178" fontId="0" fillId="0" borderId="3" xfId="0" applyNumberFormat="1" applyFont="1" applyBorder="1" applyAlignment="1">
      <alignment horizontal="center" vertical="center"/>
    </xf>
    <xf numFmtId="49" fontId="0" fillId="9" borderId="25" xfId="0" applyNumberFormat="1" applyFont="1" applyFill="1" applyBorder="1" applyAlignment="1">
      <alignment horizontal="center" vertical="center" wrapText="1"/>
    </xf>
    <xf numFmtId="178" fontId="0" fillId="0" borderId="2" xfId="0" applyNumberFormat="1" applyFont="1" applyBorder="1" applyAlignment="1">
      <alignment horizontal="center" vertical="center"/>
    </xf>
    <xf numFmtId="49" fontId="0" fillId="9" borderId="27" xfId="0" applyNumberFormat="1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0" borderId="0" xfId="1872" applyFont="1" applyAlignment="1">
      <alignment horizontal="center" vertical="center" wrapText="1"/>
    </xf>
    <xf numFmtId="0" fontId="53" fillId="0" borderId="0" xfId="1872" applyFont="1" applyAlignment="1">
      <alignment horizontal="center" vertical="center" wrapText="1"/>
    </xf>
    <xf numFmtId="3" fontId="53" fillId="0" borderId="0" xfId="1872" applyNumberFormat="1" applyFont="1" applyAlignment="1">
      <alignment horizontal="center" vertical="center" wrapText="1"/>
    </xf>
    <xf numFmtId="0" fontId="54" fillId="0" borderId="0" xfId="1872" applyFont="1" applyAlignment="1">
      <alignment horizontal="center" vertical="center"/>
    </xf>
    <xf numFmtId="0" fontId="54" fillId="0" borderId="0" xfId="1872" applyFont="1" applyAlignment="1">
      <alignment horizontal="center" vertical="center" wrapText="1"/>
    </xf>
    <xf numFmtId="14" fontId="0" fillId="0" borderId="2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2" xfId="0" quotePrefix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  <xf numFmtId="0" fontId="0" fillId="0" borderId="3" xfId="0" quotePrefix="1" applyFont="1" applyBorder="1" applyAlignment="1">
      <alignment horizontal="center" vertical="center"/>
    </xf>
    <xf numFmtId="49" fontId="0" fillId="0" borderId="29" xfId="0" applyNumberFormat="1" applyFont="1" applyBorder="1" applyAlignment="1">
      <alignment horizontal="center" vertical="center" wrapText="1"/>
    </xf>
    <xf numFmtId="14" fontId="0" fillId="0" borderId="29" xfId="0" applyNumberFormat="1" applyFont="1" applyBorder="1" applyAlignment="1">
      <alignment horizontal="center" vertical="center"/>
    </xf>
    <xf numFmtId="176" fontId="0" fillId="0" borderId="29" xfId="0" applyNumberFormat="1" applyFont="1" applyBorder="1" applyAlignment="1">
      <alignment horizontal="right" vertical="center"/>
    </xf>
    <xf numFmtId="0" fontId="0" fillId="0" borderId="29" xfId="0" applyFont="1" applyBorder="1" applyAlignment="1">
      <alignment horizontal="center" vertical="center"/>
    </xf>
    <xf numFmtId="177" fontId="0" fillId="0" borderId="29" xfId="0" applyNumberFormat="1" applyFont="1" applyBorder="1" applyAlignment="1">
      <alignment horizontal="center" vertical="center"/>
    </xf>
    <xf numFmtId="178" fontId="0" fillId="0" borderId="29" xfId="0" applyNumberFormat="1" applyFont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49" fontId="0" fillId="9" borderId="45" xfId="0" applyNumberFormat="1" applyFont="1" applyFill="1" applyBorder="1" applyAlignment="1">
      <alignment horizontal="center" vertical="center" wrapText="1"/>
    </xf>
    <xf numFmtId="14" fontId="0" fillId="0" borderId="29" xfId="0" applyNumberFormat="1" applyFont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/>
    </xf>
    <xf numFmtId="49" fontId="0" fillId="12" borderId="45" xfId="0" applyNumberFormat="1" applyFont="1" applyFill="1" applyBorder="1" applyAlignment="1">
      <alignment horizontal="center" vertical="center" wrapText="1"/>
    </xf>
    <xf numFmtId="49" fontId="0" fillId="0" borderId="29" xfId="0" applyNumberFormat="1" applyFont="1" applyFill="1" applyBorder="1" applyAlignment="1">
      <alignment horizontal="center" vertical="center" wrapText="1"/>
    </xf>
    <xf numFmtId="14" fontId="0" fillId="0" borderId="29" xfId="0" applyNumberFormat="1" applyFont="1" applyFill="1" applyBorder="1" applyAlignment="1">
      <alignment horizontal="center" vertical="center"/>
    </xf>
    <xf numFmtId="176" fontId="0" fillId="0" borderId="29" xfId="0" applyNumberFormat="1" applyFont="1" applyFill="1" applyBorder="1" applyAlignment="1">
      <alignment horizontal="right" vertical="center"/>
    </xf>
    <xf numFmtId="0" fontId="0" fillId="0" borderId="29" xfId="0" applyFont="1" applyFill="1" applyBorder="1" applyAlignment="1">
      <alignment horizontal="center" vertical="center"/>
    </xf>
    <xf numFmtId="177" fontId="0" fillId="0" borderId="29" xfId="0" applyNumberFormat="1" applyFont="1" applyFill="1" applyBorder="1" applyAlignment="1">
      <alignment horizontal="center" vertical="center"/>
    </xf>
    <xf numFmtId="38" fontId="0" fillId="0" borderId="29" xfId="0" applyNumberFormat="1" applyFont="1" applyFill="1" applyBorder="1" applyAlignment="1">
      <alignment horizontal="center" vertical="center"/>
    </xf>
    <xf numFmtId="49" fontId="0" fillId="12" borderId="11" xfId="0" applyNumberFormat="1" applyFont="1" applyFill="1" applyBorder="1" applyAlignment="1">
      <alignment horizontal="center" vertical="center" wrapText="1"/>
    </xf>
    <xf numFmtId="49" fontId="0" fillId="0" borderId="8" xfId="0" quotePrefix="1" applyNumberFormat="1" applyFont="1" applyFill="1" applyBorder="1" applyAlignment="1">
      <alignment horizontal="center" vertical="center" wrapText="1"/>
    </xf>
    <xf numFmtId="14" fontId="0" fillId="0" borderId="8" xfId="0" quotePrefix="1" applyNumberFormat="1" applyFont="1" applyFill="1" applyBorder="1" applyAlignment="1">
      <alignment horizontal="center" vertical="center"/>
    </xf>
    <xf numFmtId="176" fontId="0" fillId="0" borderId="8" xfId="0" applyNumberFormat="1" applyFont="1" applyFill="1" applyBorder="1" applyAlignment="1">
      <alignment horizontal="right" vertical="center"/>
    </xf>
    <xf numFmtId="0" fontId="0" fillId="0" borderId="8" xfId="0" applyFont="1" applyFill="1" applyBorder="1" applyAlignment="1">
      <alignment horizontal="center" vertical="center"/>
    </xf>
    <xf numFmtId="177" fontId="0" fillId="0" borderId="8" xfId="0" applyNumberFormat="1" applyFont="1" applyFill="1" applyBorder="1" applyAlignment="1">
      <alignment horizontal="center" vertical="center"/>
    </xf>
    <xf numFmtId="14" fontId="0" fillId="0" borderId="8" xfId="0" applyNumberFormat="1" applyFont="1" applyFill="1" applyBorder="1" applyAlignment="1">
      <alignment horizontal="center" vertical="center"/>
    </xf>
    <xf numFmtId="38" fontId="0" fillId="0" borderId="8" xfId="0" applyNumberFormat="1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34" fillId="0" borderId="40" xfId="0" applyNumberFormat="1" applyFont="1" applyBorder="1" applyAlignment="1">
      <alignment horizontal="center" vertical="center"/>
    </xf>
    <xf numFmtId="0" fontId="34" fillId="0" borderId="42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34" fillId="0" borderId="35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45" fillId="0" borderId="0" xfId="0" applyFont="1" applyBorder="1" applyAlignment="1">
      <alignment horizontal="center" vertical="center"/>
    </xf>
    <xf numFmtId="0" fontId="0" fillId="0" borderId="29" xfId="0" quotePrefix="1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14" fontId="34" fillId="0" borderId="2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34" fillId="0" borderId="46" xfId="0" applyFont="1" applyFill="1" applyBorder="1" applyAlignment="1">
      <alignment horizontal="center" vertical="center"/>
    </xf>
    <xf numFmtId="0" fontId="0" fillId="12" borderId="45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4" fillId="0" borderId="8" xfId="0" applyFont="1" applyFill="1" applyBorder="1" applyAlignment="1">
      <alignment horizontal="center" vertical="center" wrapText="1"/>
    </xf>
    <xf numFmtId="49" fontId="34" fillId="5" borderId="28" xfId="0" applyNumberFormat="1" applyFont="1" applyFill="1" applyBorder="1" applyAlignment="1">
      <alignment horizontal="center" vertical="center" wrapText="1"/>
    </xf>
    <xf numFmtId="0" fontId="34" fillId="0" borderId="15" xfId="0" applyFont="1" applyFill="1" applyBorder="1" applyAlignment="1">
      <alignment horizontal="center" vertical="center" wrapText="1"/>
    </xf>
    <xf numFmtId="49" fontId="34" fillId="5" borderId="11" xfId="0" applyNumberFormat="1" applyFont="1" applyFill="1" applyBorder="1" applyAlignment="1">
      <alignment horizontal="center" vertical="center" wrapText="1"/>
    </xf>
    <xf numFmtId="0" fontId="34" fillId="0" borderId="2" xfId="0" applyFont="1" applyFill="1" applyBorder="1" applyAlignment="1">
      <alignment horizontal="center" vertical="center" wrapText="1"/>
    </xf>
    <xf numFmtId="49" fontId="34" fillId="0" borderId="1" xfId="0" applyNumberFormat="1" applyFont="1" applyFill="1" applyBorder="1" applyAlignment="1">
      <alignment horizontal="center" vertical="center" wrapText="1"/>
    </xf>
    <xf numFmtId="176" fontId="34" fillId="0" borderId="3" xfId="0" applyNumberFormat="1" applyFont="1" applyFill="1" applyBorder="1" applyAlignment="1">
      <alignment horizontal="right" vertical="center"/>
    </xf>
    <xf numFmtId="38" fontId="34" fillId="0" borderId="15" xfId="0" applyNumberFormat="1" applyFont="1" applyBorder="1" applyAlignment="1">
      <alignment horizontal="center" vertical="center"/>
    </xf>
    <xf numFmtId="49" fontId="34" fillId="0" borderId="15" xfId="0" applyNumberFormat="1" applyFont="1" applyFill="1" applyBorder="1" applyAlignment="1">
      <alignment horizontal="center" vertical="center" wrapText="1"/>
    </xf>
    <xf numFmtId="49" fontId="34" fillId="0" borderId="2" xfId="0" applyNumberFormat="1" applyFont="1" applyFill="1" applyBorder="1" applyAlignment="1">
      <alignment horizontal="center" vertical="center" wrapText="1"/>
    </xf>
    <xf numFmtId="176" fontId="34" fillId="0" borderId="2" xfId="0" applyNumberFormat="1" applyFont="1" applyFill="1" applyBorder="1" applyAlignment="1">
      <alignment horizontal="right" vertical="center"/>
    </xf>
    <xf numFmtId="176" fontId="34" fillId="0" borderId="1" xfId="0" applyNumberFormat="1" applyFont="1" applyFill="1" applyBorder="1" applyAlignment="1">
      <alignment horizontal="right" vertical="center"/>
    </xf>
    <xf numFmtId="14" fontId="34" fillId="0" borderId="15" xfId="0" applyNumberFormat="1" applyFont="1" applyFill="1" applyBorder="1" applyAlignment="1">
      <alignment horizontal="center" vertical="center"/>
    </xf>
    <xf numFmtId="14" fontId="0" fillId="0" borderId="15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right" vertical="center"/>
    </xf>
    <xf numFmtId="177" fontId="34" fillId="0" borderId="15" xfId="0" applyNumberFormat="1" applyFont="1" applyFill="1" applyBorder="1" applyAlignment="1">
      <alignment horizontal="center" vertical="center"/>
    </xf>
    <xf numFmtId="178" fontId="34" fillId="0" borderId="15" xfId="0" applyNumberFormat="1" applyFont="1" applyFill="1" applyBorder="1" applyAlignment="1">
      <alignment horizontal="center" vertical="center"/>
    </xf>
    <xf numFmtId="177" fontId="34" fillId="0" borderId="2" xfId="0" applyNumberFormat="1" applyFont="1" applyFill="1" applyBorder="1" applyAlignment="1">
      <alignment horizontal="center" vertical="center"/>
    </xf>
    <xf numFmtId="178" fontId="34" fillId="0" borderId="2" xfId="0" applyNumberFormat="1" applyFont="1" applyFill="1" applyBorder="1" applyAlignment="1">
      <alignment horizontal="center" vertical="center"/>
    </xf>
    <xf numFmtId="0" fontId="49" fillId="0" borderId="16" xfId="0" applyNumberFormat="1" applyFont="1" applyBorder="1" applyAlignment="1">
      <alignment horizontal="center" vertical="center"/>
    </xf>
    <xf numFmtId="0" fontId="49" fillId="0" borderId="1" xfId="0" applyNumberFormat="1" applyFont="1" applyBorder="1" applyAlignment="1">
      <alignment horizontal="center" vertical="center"/>
    </xf>
    <xf numFmtId="0" fontId="49" fillId="0" borderId="0" xfId="0" applyNumberFormat="1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 wrapText="1"/>
    </xf>
    <xf numFmtId="0" fontId="49" fillId="0" borderId="0" xfId="0" applyFont="1" applyBorder="1" applyAlignment="1">
      <alignment horizontal="center" vertical="center"/>
    </xf>
    <xf numFmtId="14" fontId="49" fillId="0" borderId="0" xfId="0" applyNumberFormat="1" applyFont="1" applyBorder="1">
      <alignment vertical="center"/>
    </xf>
    <xf numFmtId="0" fontId="34" fillId="0" borderId="6" xfId="0" applyFont="1" applyBorder="1" applyAlignment="1">
      <alignment horizontal="center" vertical="center"/>
    </xf>
    <xf numFmtId="0" fontId="34" fillId="5" borderId="49" xfId="0" applyFont="1" applyFill="1" applyBorder="1" applyAlignment="1">
      <alignment horizontal="center" vertical="center" wrapText="1"/>
    </xf>
    <xf numFmtId="0" fontId="34" fillId="0" borderId="29" xfId="0" applyFont="1" applyBorder="1" applyAlignment="1">
      <alignment horizontal="center" vertical="center"/>
    </xf>
    <xf numFmtId="0" fontId="34" fillId="0" borderId="50" xfId="0" applyFont="1" applyBorder="1" applyAlignment="1">
      <alignment horizontal="center" vertical="center" wrapText="1"/>
    </xf>
    <xf numFmtId="0" fontId="40" fillId="0" borderId="32" xfId="0" applyFont="1" applyBorder="1" applyAlignment="1">
      <alignment horizontal="center" vertical="center" wrapText="1"/>
    </xf>
    <xf numFmtId="0" fontId="56" fillId="7" borderId="32" xfId="0" applyFont="1" applyFill="1" applyBorder="1" applyAlignment="1">
      <alignment horizontal="center" vertical="center" wrapText="1"/>
    </xf>
    <xf numFmtId="0" fontId="40" fillId="7" borderId="32" xfId="0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center"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/>
    </xf>
    <xf numFmtId="0" fontId="35" fillId="0" borderId="34" xfId="0" applyFont="1" applyFill="1" applyBorder="1" applyAlignment="1">
      <alignment horizontal="center" vertical="center"/>
    </xf>
    <xf numFmtId="0" fontId="57" fillId="0" borderId="51" xfId="0" applyFont="1" applyBorder="1" applyAlignment="1">
      <alignment horizontal="center" vertical="center" wrapText="1"/>
    </xf>
    <xf numFmtId="0" fontId="58" fillId="0" borderId="32" xfId="0" applyFont="1" applyBorder="1" applyAlignment="1">
      <alignment horizontal="center" vertical="center" wrapText="1"/>
    </xf>
    <xf numFmtId="0" fontId="58" fillId="0" borderId="53" xfId="0" applyFont="1" applyBorder="1" applyAlignment="1">
      <alignment horizontal="center" vertical="center" wrapText="1"/>
    </xf>
    <xf numFmtId="0" fontId="37" fillId="0" borderId="52" xfId="0" applyFont="1" applyBorder="1" applyAlignment="1">
      <alignment horizontal="center" vertical="center" wrapText="1"/>
    </xf>
    <xf numFmtId="0" fontId="37" fillId="0" borderId="32" xfId="0" applyFont="1" applyBorder="1" applyAlignment="1">
      <alignment horizontal="center" vertical="center" wrapText="1"/>
    </xf>
    <xf numFmtId="0" fontId="37" fillId="0" borderId="36" xfId="0" applyFont="1" applyBorder="1" applyAlignment="1">
      <alignment horizontal="center" vertical="center" wrapText="1"/>
    </xf>
    <xf numFmtId="0" fontId="29" fillId="9" borderId="13" xfId="0" applyFont="1" applyFill="1" applyBorder="1" applyAlignment="1">
      <alignment horizontal="center" vertical="center"/>
    </xf>
    <xf numFmtId="49" fontId="28" fillId="0" borderId="0" xfId="0" applyNumberFormat="1" applyFont="1" applyAlignment="1">
      <alignment horizontal="center" vertical="center" wrapText="1"/>
    </xf>
    <xf numFmtId="0" fontId="29" fillId="12" borderId="13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29" fillId="6" borderId="13" xfId="0" applyFont="1" applyFill="1" applyBorder="1" applyAlignment="1">
      <alignment horizontal="center" vertical="center"/>
    </xf>
    <xf numFmtId="0" fontId="29" fillId="6" borderId="14" xfId="0" applyFont="1" applyFill="1" applyBorder="1" applyAlignment="1">
      <alignment horizontal="center" vertical="center"/>
    </xf>
    <xf numFmtId="0" fontId="29" fillId="5" borderId="12" xfId="0" applyFont="1" applyFill="1" applyBorder="1" applyAlignment="1">
      <alignment horizontal="center" vertical="center"/>
    </xf>
    <xf numFmtId="0" fontId="29" fillId="5" borderId="13" xfId="0" applyFont="1" applyFill="1" applyBorder="1" applyAlignment="1">
      <alignment horizontal="center" vertical="center"/>
    </xf>
    <xf numFmtId="0" fontId="29" fillId="5" borderId="14" xfId="0" applyFont="1" applyFill="1" applyBorder="1" applyAlignment="1">
      <alignment horizontal="center" vertical="center"/>
    </xf>
    <xf numFmtId="0" fontId="35" fillId="13" borderId="9" xfId="0" applyFont="1" applyFill="1" applyBorder="1" applyAlignment="1">
      <alignment horizontal="center" vertical="center" wrapText="1"/>
    </xf>
    <xf numFmtId="0" fontId="35" fillId="13" borderId="10" xfId="0" applyFont="1" applyFill="1" applyBorder="1" applyAlignment="1">
      <alignment horizontal="center" vertical="center" wrapText="1"/>
    </xf>
    <xf numFmtId="0" fontId="35" fillId="13" borderId="11" xfId="0" applyFont="1" applyFill="1" applyBorder="1" applyAlignment="1">
      <alignment horizontal="center" vertical="center" wrapText="1"/>
    </xf>
    <xf numFmtId="0" fontId="35" fillId="0" borderId="6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center" vertical="center"/>
    </xf>
    <xf numFmtId="0" fontId="35" fillId="0" borderId="8" xfId="0" applyFont="1" applyFill="1" applyBorder="1" applyAlignment="1">
      <alignment horizontal="center" vertical="center"/>
    </xf>
    <xf numFmtId="0" fontId="35" fillId="0" borderId="6" xfId="0" applyFont="1" applyFill="1" applyBorder="1" applyAlignment="1">
      <alignment horizontal="center" vertical="center" wrapText="1"/>
    </xf>
    <xf numFmtId="0" fontId="35" fillId="0" borderId="7" xfId="0" applyFont="1" applyFill="1" applyBorder="1" applyAlignment="1">
      <alignment horizontal="center" vertical="center" wrapText="1"/>
    </xf>
    <xf numFmtId="0" fontId="35" fillId="0" borderId="8" xfId="0" applyFont="1" applyFill="1" applyBorder="1" applyAlignment="1">
      <alignment horizontal="center" vertical="center" wrapText="1"/>
    </xf>
    <xf numFmtId="49" fontId="0" fillId="9" borderId="9" xfId="0" applyNumberFormat="1" applyFont="1" applyFill="1" applyBorder="1" applyAlignment="1">
      <alignment horizontal="center" vertical="center" wrapText="1"/>
    </xf>
    <xf numFmtId="49" fontId="0" fillId="9" borderId="10" xfId="0" applyNumberFormat="1" applyFont="1" applyFill="1" applyBorder="1" applyAlignment="1">
      <alignment horizontal="center" vertical="center" wrapText="1"/>
    </xf>
    <xf numFmtId="49" fontId="0" fillId="9" borderId="11" xfId="0" applyNumberFormat="1" applyFont="1" applyFill="1" applyBorder="1" applyAlignment="1">
      <alignment horizontal="center" vertical="center" wrapText="1"/>
    </xf>
    <xf numFmtId="0" fontId="34" fillId="0" borderId="6" xfId="0" applyFont="1" applyFill="1" applyBorder="1" applyAlignment="1">
      <alignment horizontal="center" vertical="center" wrapText="1"/>
    </xf>
    <xf numFmtId="0" fontId="34" fillId="0" borderId="7" xfId="0" applyFont="1" applyFill="1" applyBorder="1" applyAlignment="1">
      <alignment horizontal="center" vertical="center" wrapText="1"/>
    </xf>
    <xf numFmtId="0" fontId="34" fillId="0" borderId="8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12" borderId="9" xfId="0" applyFont="1" applyFill="1" applyBorder="1" applyAlignment="1">
      <alignment horizontal="center" vertical="center" wrapText="1"/>
    </xf>
    <xf numFmtId="0" fontId="0" fillId="12" borderId="10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12" borderId="11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34" fillId="9" borderId="28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49" fontId="0" fillId="6" borderId="9" xfId="0" applyNumberFormat="1" applyFont="1" applyFill="1" applyBorder="1" applyAlignment="1">
      <alignment horizontal="center" vertical="center" wrapText="1"/>
    </xf>
    <xf numFmtId="49" fontId="0" fillId="6" borderId="10" xfId="0" applyNumberFormat="1" applyFont="1" applyFill="1" applyBorder="1" applyAlignment="1">
      <alignment horizontal="center" vertical="center" wrapText="1"/>
    </xf>
    <xf numFmtId="49" fontId="34" fillId="5" borderId="37" xfId="0" applyNumberFormat="1" applyFont="1" applyFill="1" applyBorder="1" applyAlignment="1">
      <alignment horizontal="center" vertical="center" wrapText="1"/>
    </xf>
    <xf numFmtId="49" fontId="34" fillId="5" borderId="10" xfId="0" applyNumberFormat="1" applyFont="1" applyFill="1" applyBorder="1" applyAlignment="1">
      <alignment horizontal="center" vertical="center" wrapText="1"/>
    </xf>
    <xf numFmtId="49" fontId="34" fillId="5" borderId="11" xfId="0" applyNumberFormat="1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 wrapText="1"/>
    </xf>
    <xf numFmtId="49" fontId="34" fillId="5" borderId="9" xfId="0" applyNumberFormat="1" applyFont="1" applyFill="1" applyBorder="1" applyAlignment="1">
      <alignment horizontal="center" vertical="center" wrapText="1"/>
    </xf>
    <xf numFmtId="0" fontId="34" fillId="5" borderId="25" xfId="0" applyFont="1" applyFill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0" xfId="1872" applyAlignment="1">
      <alignment horizontal="center" vertical="center" wrapText="1"/>
    </xf>
    <xf numFmtId="0" fontId="2" fillId="0" borderId="0" xfId="1872" applyFont="1" applyAlignment="1">
      <alignment horizontal="center" vertical="center" wrapText="1"/>
    </xf>
    <xf numFmtId="0" fontId="3" fillId="0" borderId="0" xfId="1872" applyFont="1" applyAlignment="1">
      <alignment horizontal="center" vertical="center" wrapText="1"/>
    </xf>
    <xf numFmtId="0" fontId="1" fillId="0" borderId="0" xfId="1872" applyFont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31" fillId="4" borderId="18" xfId="1" applyFont="1" applyFill="1" applyBorder="1" applyAlignment="1">
      <alignment horizontal="center" vertical="center"/>
    </xf>
    <xf numFmtId="0" fontId="31" fillId="4" borderId="17" xfId="1" applyFont="1" applyFill="1" applyBorder="1" applyAlignment="1">
      <alignment horizontal="center" vertical="center"/>
    </xf>
    <xf numFmtId="0" fontId="31" fillId="4" borderId="16" xfId="1" applyFont="1" applyFill="1" applyBorder="1" applyAlignment="1">
      <alignment horizontal="center" vertical="center"/>
    </xf>
    <xf numFmtId="0" fontId="31" fillId="4" borderId="5" xfId="1" applyFont="1" applyFill="1" applyBorder="1" applyAlignment="1">
      <alignment horizontal="center" vertical="center"/>
    </xf>
    <xf numFmtId="0" fontId="31" fillId="4" borderId="15" xfId="1" applyFont="1" applyFill="1" applyBorder="1" applyAlignment="1">
      <alignment horizontal="center" vertical="center"/>
    </xf>
    <xf numFmtId="0" fontId="31" fillId="0" borderId="19" xfId="1" applyFont="1" applyBorder="1" applyAlignment="1">
      <alignment horizontal="left" vertical="center"/>
    </xf>
    <xf numFmtId="49" fontId="0" fillId="13" borderId="45" xfId="0" applyNumberFormat="1" applyFont="1" applyFill="1" applyBorder="1" applyAlignment="1">
      <alignment horizontal="center" vertical="center" wrapText="1"/>
    </xf>
    <xf numFmtId="0" fontId="29" fillId="13" borderId="47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 wrapText="1"/>
    </xf>
  </cellXfs>
  <cellStyles count="6255">
    <cellStyle name="나쁨 2" xfId="3" xr:uid="{00000000-0005-0000-0000-000001000000}"/>
    <cellStyle name="쉼표 [0] 2" xfId="3124" xr:uid="{00000000-0005-0000-0000-000003000000}"/>
    <cellStyle name="쉼표 [0] 2 2" xfId="6249" xr:uid="{00000000-0005-0000-0000-000003000000}"/>
    <cellStyle name="표준" xfId="0" builtinId="0"/>
    <cellStyle name="표준 2" xfId="1" xr:uid="{00000000-0005-0000-0000-000005000000}"/>
    <cellStyle name="표준 2 10" xfId="80" xr:uid="{00000000-0005-0000-0000-000006000000}"/>
    <cellStyle name="표준 2 10 2" xfId="236" xr:uid="{00000000-0005-0000-0000-000007000000}"/>
    <cellStyle name="표준 2 10 2 2" xfId="1016" xr:uid="{00000000-0005-0000-0000-000008000000}"/>
    <cellStyle name="표준 2 10 2 2 2" xfId="2578" xr:uid="{00000000-0005-0000-0000-000009000000}"/>
    <cellStyle name="표준 2 10 2 2 2 2" xfId="5703" xr:uid="{00000000-0005-0000-0000-000009000000}"/>
    <cellStyle name="표준 2 10 2 2 3" xfId="4141" xr:uid="{00000000-0005-0000-0000-000008000000}"/>
    <cellStyle name="표준 2 10 2 3" xfId="1798" xr:uid="{00000000-0005-0000-0000-00000A000000}"/>
    <cellStyle name="표준 2 10 2 3 2" xfId="4923" xr:uid="{00000000-0005-0000-0000-00000A000000}"/>
    <cellStyle name="표준 2 10 2 4" xfId="3361" xr:uid="{00000000-0005-0000-0000-000007000000}"/>
    <cellStyle name="표준 2 10 3" xfId="392" xr:uid="{00000000-0005-0000-0000-00000B000000}"/>
    <cellStyle name="표준 2 10 3 2" xfId="1172" xr:uid="{00000000-0005-0000-0000-00000C000000}"/>
    <cellStyle name="표준 2 10 3 2 2" xfId="2734" xr:uid="{00000000-0005-0000-0000-00000D000000}"/>
    <cellStyle name="표준 2 10 3 2 2 2" xfId="5859" xr:uid="{00000000-0005-0000-0000-00000D000000}"/>
    <cellStyle name="표준 2 10 3 2 3" xfId="4297" xr:uid="{00000000-0005-0000-0000-00000C000000}"/>
    <cellStyle name="표준 2 10 3 3" xfId="1954" xr:uid="{00000000-0005-0000-0000-00000E000000}"/>
    <cellStyle name="표준 2 10 3 3 2" xfId="5079" xr:uid="{00000000-0005-0000-0000-00000E000000}"/>
    <cellStyle name="표준 2 10 3 4" xfId="3517" xr:uid="{00000000-0005-0000-0000-00000B000000}"/>
    <cellStyle name="표준 2 10 4" xfId="548" xr:uid="{00000000-0005-0000-0000-00000F000000}"/>
    <cellStyle name="표준 2 10 4 2" xfId="1328" xr:uid="{00000000-0005-0000-0000-000010000000}"/>
    <cellStyle name="표준 2 10 4 2 2" xfId="2890" xr:uid="{00000000-0005-0000-0000-000011000000}"/>
    <cellStyle name="표준 2 10 4 2 2 2" xfId="6015" xr:uid="{00000000-0005-0000-0000-000011000000}"/>
    <cellStyle name="표준 2 10 4 2 3" xfId="4453" xr:uid="{00000000-0005-0000-0000-000010000000}"/>
    <cellStyle name="표준 2 10 4 3" xfId="2110" xr:uid="{00000000-0005-0000-0000-000012000000}"/>
    <cellStyle name="표준 2 10 4 3 2" xfId="5235" xr:uid="{00000000-0005-0000-0000-000012000000}"/>
    <cellStyle name="표준 2 10 4 4" xfId="3673" xr:uid="{00000000-0005-0000-0000-00000F000000}"/>
    <cellStyle name="표준 2 10 5" xfId="704" xr:uid="{00000000-0005-0000-0000-000013000000}"/>
    <cellStyle name="표준 2 10 5 2" xfId="1484" xr:uid="{00000000-0005-0000-0000-000014000000}"/>
    <cellStyle name="표준 2 10 5 2 2" xfId="3046" xr:uid="{00000000-0005-0000-0000-000015000000}"/>
    <cellStyle name="표준 2 10 5 2 2 2" xfId="6171" xr:uid="{00000000-0005-0000-0000-000015000000}"/>
    <cellStyle name="표준 2 10 5 2 3" xfId="4609" xr:uid="{00000000-0005-0000-0000-000014000000}"/>
    <cellStyle name="표준 2 10 5 3" xfId="2266" xr:uid="{00000000-0005-0000-0000-000016000000}"/>
    <cellStyle name="표준 2 10 5 3 2" xfId="5391" xr:uid="{00000000-0005-0000-0000-000016000000}"/>
    <cellStyle name="표준 2 10 5 4" xfId="3829" xr:uid="{00000000-0005-0000-0000-000013000000}"/>
    <cellStyle name="표준 2 10 6" xfId="860" xr:uid="{00000000-0005-0000-0000-000017000000}"/>
    <cellStyle name="표준 2 10 6 2" xfId="2422" xr:uid="{00000000-0005-0000-0000-000018000000}"/>
    <cellStyle name="표준 2 10 6 2 2" xfId="5547" xr:uid="{00000000-0005-0000-0000-000018000000}"/>
    <cellStyle name="표준 2 10 6 3" xfId="3985" xr:uid="{00000000-0005-0000-0000-000017000000}"/>
    <cellStyle name="표준 2 10 7" xfId="1642" xr:uid="{00000000-0005-0000-0000-000019000000}"/>
    <cellStyle name="표준 2 10 7 2" xfId="4767" xr:uid="{00000000-0005-0000-0000-000019000000}"/>
    <cellStyle name="표준 2 10 8" xfId="3205" xr:uid="{00000000-0005-0000-0000-000006000000}"/>
    <cellStyle name="표준 2 100" xfId="6253" xr:uid="{C90D7EBF-7EBF-4BC4-A231-4B85A079709A}"/>
    <cellStyle name="표준 2 11" xfId="106" xr:uid="{00000000-0005-0000-0000-00001A000000}"/>
    <cellStyle name="표준 2 11 2" xfId="262" xr:uid="{00000000-0005-0000-0000-00001B000000}"/>
    <cellStyle name="표준 2 11 2 2" xfId="1042" xr:uid="{00000000-0005-0000-0000-00001C000000}"/>
    <cellStyle name="표준 2 11 2 2 2" xfId="2604" xr:uid="{00000000-0005-0000-0000-00001D000000}"/>
    <cellStyle name="표준 2 11 2 2 2 2" xfId="5729" xr:uid="{00000000-0005-0000-0000-00001D000000}"/>
    <cellStyle name="표준 2 11 2 2 3" xfId="4167" xr:uid="{00000000-0005-0000-0000-00001C000000}"/>
    <cellStyle name="표준 2 11 2 3" xfId="1824" xr:uid="{00000000-0005-0000-0000-00001E000000}"/>
    <cellStyle name="표준 2 11 2 3 2" xfId="4949" xr:uid="{00000000-0005-0000-0000-00001E000000}"/>
    <cellStyle name="표준 2 11 2 4" xfId="3387" xr:uid="{00000000-0005-0000-0000-00001B000000}"/>
    <cellStyle name="표준 2 11 3" xfId="418" xr:uid="{00000000-0005-0000-0000-00001F000000}"/>
    <cellStyle name="표준 2 11 3 2" xfId="1198" xr:uid="{00000000-0005-0000-0000-000020000000}"/>
    <cellStyle name="표준 2 11 3 2 2" xfId="2760" xr:uid="{00000000-0005-0000-0000-000021000000}"/>
    <cellStyle name="표준 2 11 3 2 2 2" xfId="5885" xr:uid="{00000000-0005-0000-0000-000021000000}"/>
    <cellStyle name="표준 2 11 3 2 3" xfId="4323" xr:uid="{00000000-0005-0000-0000-000020000000}"/>
    <cellStyle name="표준 2 11 3 3" xfId="1980" xr:uid="{00000000-0005-0000-0000-000022000000}"/>
    <cellStyle name="표준 2 11 3 3 2" xfId="5105" xr:uid="{00000000-0005-0000-0000-000022000000}"/>
    <cellStyle name="표준 2 11 3 4" xfId="3543" xr:uid="{00000000-0005-0000-0000-00001F000000}"/>
    <cellStyle name="표준 2 11 4" xfId="574" xr:uid="{00000000-0005-0000-0000-000023000000}"/>
    <cellStyle name="표준 2 11 4 2" xfId="1354" xr:uid="{00000000-0005-0000-0000-000024000000}"/>
    <cellStyle name="표준 2 11 4 2 2" xfId="2916" xr:uid="{00000000-0005-0000-0000-000025000000}"/>
    <cellStyle name="표준 2 11 4 2 2 2" xfId="6041" xr:uid="{00000000-0005-0000-0000-000025000000}"/>
    <cellStyle name="표준 2 11 4 2 3" xfId="4479" xr:uid="{00000000-0005-0000-0000-000024000000}"/>
    <cellStyle name="표준 2 11 4 3" xfId="2136" xr:uid="{00000000-0005-0000-0000-000026000000}"/>
    <cellStyle name="표준 2 11 4 3 2" xfId="5261" xr:uid="{00000000-0005-0000-0000-000026000000}"/>
    <cellStyle name="표준 2 11 4 4" xfId="3699" xr:uid="{00000000-0005-0000-0000-000023000000}"/>
    <cellStyle name="표준 2 11 5" xfId="730" xr:uid="{00000000-0005-0000-0000-000027000000}"/>
    <cellStyle name="표준 2 11 5 2" xfId="1510" xr:uid="{00000000-0005-0000-0000-000028000000}"/>
    <cellStyle name="표준 2 11 5 2 2" xfId="3072" xr:uid="{00000000-0005-0000-0000-000029000000}"/>
    <cellStyle name="표준 2 11 5 2 2 2" xfId="6197" xr:uid="{00000000-0005-0000-0000-000029000000}"/>
    <cellStyle name="표준 2 11 5 2 3" xfId="4635" xr:uid="{00000000-0005-0000-0000-000028000000}"/>
    <cellStyle name="표준 2 11 5 3" xfId="2292" xr:uid="{00000000-0005-0000-0000-00002A000000}"/>
    <cellStyle name="표준 2 11 5 3 2" xfId="5417" xr:uid="{00000000-0005-0000-0000-00002A000000}"/>
    <cellStyle name="표준 2 11 5 4" xfId="3855" xr:uid="{00000000-0005-0000-0000-000027000000}"/>
    <cellStyle name="표준 2 11 6" xfId="886" xr:uid="{00000000-0005-0000-0000-00002B000000}"/>
    <cellStyle name="표준 2 11 6 2" xfId="2448" xr:uid="{00000000-0005-0000-0000-00002C000000}"/>
    <cellStyle name="표준 2 11 6 2 2" xfId="5573" xr:uid="{00000000-0005-0000-0000-00002C000000}"/>
    <cellStyle name="표준 2 11 6 3" xfId="4011" xr:uid="{00000000-0005-0000-0000-00002B000000}"/>
    <cellStyle name="표준 2 11 7" xfId="1668" xr:uid="{00000000-0005-0000-0000-00002D000000}"/>
    <cellStyle name="표준 2 11 7 2" xfId="4793" xr:uid="{00000000-0005-0000-0000-00002D000000}"/>
    <cellStyle name="표준 2 11 8" xfId="3231" xr:uid="{00000000-0005-0000-0000-00001A000000}"/>
    <cellStyle name="표준 2 12" xfId="132" xr:uid="{00000000-0005-0000-0000-00002E000000}"/>
    <cellStyle name="표준 2 12 2" xfId="288" xr:uid="{00000000-0005-0000-0000-00002F000000}"/>
    <cellStyle name="표준 2 12 2 2" xfId="1068" xr:uid="{00000000-0005-0000-0000-000030000000}"/>
    <cellStyle name="표준 2 12 2 2 2" xfId="2630" xr:uid="{00000000-0005-0000-0000-000031000000}"/>
    <cellStyle name="표준 2 12 2 2 2 2" xfId="5755" xr:uid="{00000000-0005-0000-0000-000031000000}"/>
    <cellStyle name="표준 2 12 2 2 3" xfId="4193" xr:uid="{00000000-0005-0000-0000-000030000000}"/>
    <cellStyle name="표준 2 12 2 3" xfId="1850" xr:uid="{00000000-0005-0000-0000-000032000000}"/>
    <cellStyle name="표준 2 12 2 3 2" xfId="4975" xr:uid="{00000000-0005-0000-0000-000032000000}"/>
    <cellStyle name="표준 2 12 2 4" xfId="3413" xr:uid="{00000000-0005-0000-0000-00002F000000}"/>
    <cellStyle name="표준 2 12 3" xfId="444" xr:uid="{00000000-0005-0000-0000-000033000000}"/>
    <cellStyle name="표준 2 12 3 2" xfId="1224" xr:uid="{00000000-0005-0000-0000-000034000000}"/>
    <cellStyle name="표준 2 12 3 2 2" xfId="2786" xr:uid="{00000000-0005-0000-0000-000035000000}"/>
    <cellStyle name="표준 2 12 3 2 2 2" xfId="5911" xr:uid="{00000000-0005-0000-0000-000035000000}"/>
    <cellStyle name="표준 2 12 3 2 3" xfId="4349" xr:uid="{00000000-0005-0000-0000-000034000000}"/>
    <cellStyle name="표준 2 12 3 3" xfId="2006" xr:uid="{00000000-0005-0000-0000-000036000000}"/>
    <cellStyle name="표준 2 12 3 3 2" xfId="5131" xr:uid="{00000000-0005-0000-0000-000036000000}"/>
    <cellStyle name="표준 2 12 3 4" xfId="3569" xr:uid="{00000000-0005-0000-0000-000033000000}"/>
    <cellStyle name="표준 2 12 4" xfId="600" xr:uid="{00000000-0005-0000-0000-000037000000}"/>
    <cellStyle name="표준 2 12 4 2" xfId="1380" xr:uid="{00000000-0005-0000-0000-000038000000}"/>
    <cellStyle name="표준 2 12 4 2 2" xfId="2942" xr:uid="{00000000-0005-0000-0000-000039000000}"/>
    <cellStyle name="표준 2 12 4 2 2 2" xfId="6067" xr:uid="{00000000-0005-0000-0000-000039000000}"/>
    <cellStyle name="표준 2 12 4 2 3" xfId="4505" xr:uid="{00000000-0005-0000-0000-000038000000}"/>
    <cellStyle name="표준 2 12 4 3" xfId="2162" xr:uid="{00000000-0005-0000-0000-00003A000000}"/>
    <cellStyle name="표준 2 12 4 3 2" xfId="5287" xr:uid="{00000000-0005-0000-0000-00003A000000}"/>
    <cellStyle name="표준 2 12 4 4" xfId="3725" xr:uid="{00000000-0005-0000-0000-000037000000}"/>
    <cellStyle name="표준 2 12 5" xfId="756" xr:uid="{00000000-0005-0000-0000-00003B000000}"/>
    <cellStyle name="표준 2 12 5 2" xfId="1536" xr:uid="{00000000-0005-0000-0000-00003C000000}"/>
    <cellStyle name="표준 2 12 5 2 2" xfId="3098" xr:uid="{00000000-0005-0000-0000-00003D000000}"/>
    <cellStyle name="표준 2 12 5 2 2 2" xfId="6223" xr:uid="{00000000-0005-0000-0000-00003D000000}"/>
    <cellStyle name="표준 2 12 5 2 3" xfId="4661" xr:uid="{00000000-0005-0000-0000-00003C000000}"/>
    <cellStyle name="표준 2 12 5 3" xfId="2318" xr:uid="{00000000-0005-0000-0000-00003E000000}"/>
    <cellStyle name="표준 2 12 5 3 2" xfId="5443" xr:uid="{00000000-0005-0000-0000-00003E000000}"/>
    <cellStyle name="표준 2 12 5 4" xfId="3881" xr:uid="{00000000-0005-0000-0000-00003B000000}"/>
    <cellStyle name="표준 2 12 6" xfId="912" xr:uid="{00000000-0005-0000-0000-00003F000000}"/>
    <cellStyle name="표준 2 12 6 2" xfId="2474" xr:uid="{00000000-0005-0000-0000-000040000000}"/>
    <cellStyle name="표준 2 12 6 2 2" xfId="5599" xr:uid="{00000000-0005-0000-0000-000040000000}"/>
    <cellStyle name="표준 2 12 6 3" xfId="4037" xr:uid="{00000000-0005-0000-0000-00003F000000}"/>
    <cellStyle name="표준 2 12 7" xfId="1694" xr:uid="{00000000-0005-0000-0000-000041000000}"/>
    <cellStyle name="표준 2 12 7 2" xfId="4819" xr:uid="{00000000-0005-0000-0000-000041000000}"/>
    <cellStyle name="표준 2 12 8" xfId="3257" xr:uid="{00000000-0005-0000-0000-00002E000000}"/>
    <cellStyle name="표준 2 13" xfId="158" xr:uid="{00000000-0005-0000-0000-000042000000}"/>
    <cellStyle name="표준 2 13 2" xfId="938" xr:uid="{00000000-0005-0000-0000-000043000000}"/>
    <cellStyle name="표준 2 13 2 2" xfId="2500" xr:uid="{00000000-0005-0000-0000-000044000000}"/>
    <cellStyle name="표준 2 13 2 2 2" xfId="5625" xr:uid="{00000000-0005-0000-0000-000044000000}"/>
    <cellStyle name="표준 2 13 2 3" xfId="4063" xr:uid="{00000000-0005-0000-0000-000043000000}"/>
    <cellStyle name="표준 2 13 3" xfId="1720" xr:uid="{00000000-0005-0000-0000-000045000000}"/>
    <cellStyle name="표준 2 13 3 2" xfId="4845" xr:uid="{00000000-0005-0000-0000-000045000000}"/>
    <cellStyle name="표준 2 13 4" xfId="3283" xr:uid="{00000000-0005-0000-0000-000042000000}"/>
    <cellStyle name="표준 2 14" xfId="314" xr:uid="{00000000-0005-0000-0000-000046000000}"/>
    <cellStyle name="표준 2 14 2" xfId="1094" xr:uid="{00000000-0005-0000-0000-000047000000}"/>
    <cellStyle name="표준 2 14 2 2" xfId="2656" xr:uid="{00000000-0005-0000-0000-000048000000}"/>
    <cellStyle name="표준 2 14 2 2 2" xfId="5781" xr:uid="{00000000-0005-0000-0000-000048000000}"/>
    <cellStyle name="표준 2 14 2 3" xfId="4219" xr:uid="{00000000-0005-0000-0000-000047000000}"/>
    <cellStyle name="표준 2 14 3" xfId="1876" xr:uid="{00000000-0005-0000-0000-000049000000}"/>
    <cellStyle name="표준 2 14 3 2" xfId="5001" xr:uid="{00000000-0005-0000-0000-000049000000}"/>
    <cellStyle name="표준 2 14 4" xfId="3439" xr:uid="{00000000-0005-0000-0000-000046000000}"/>
    <cellStyle name="표준 2 15" xfId="470" xr:uid="{00000000-0005-0000-0000-00004A000000}"/>
    <cellStyle name="표준 2 15 2" xfId="1250" xr:uid="{00000000-0005-0000-0000-00004B000000}"/>
    <cellStyle name="표준 2 15 2 2" xfId="2812" xr:uid="{00000000-0005-0000-0000-00004C000000}"/>
    <cellStyle name="표준 2 15 2 2 2" xfId="5937" xr:uid="{00000000-0005-0000-0000-00004C000000}"/>
    <cellStyle name="표준 2 15 2 3" xfId="4375" xr:uid="{00000000-0005-0000-0000-00004B000000}"/>
    <cellStyle name="표준 2 15 3" xfId="2032" xr:uid="{00000000-0005-0000-0000-00004D000000}"/>
    <cellStyle name="표준 2 15 3 2" xfId="5157" xr:uid="{00000000-0005-0000-0000-00004D000000}"/>
    <cellStyle name="표준 2 15 4" xfId="3595" xr:uid="{00000000-0005-0000-0000-00004A000000}"/>
    <cellStyle name="표준 2 16" xfId="626" xr:uid="{00000000-0005-0000-0000-00004E000000}"/>
    <cellStyle name="표준 2 16 2" xfId="1406" xr:uid="{00000000-0005-0000-0000-00004F000000}"/>
    <cellStyle name="표준 2 16 2 2" xfId="2968" xr:uid="{00000000-0005-0000-0000-000050000000}"/>
    <cellStyle name="표준 2 16 2 2 2" xfId="6093" xr:uid="{00000000-0005-0000-0000-000050000000}"/>
    <cellStyle name="표준 2 16 2 3" xfId="4531" xr:uid="{00000000-0005-0000-0000-00004F000000}"/>
    <cellStyle name="표준 2 16 3" xfId="2188" xr:uid="{00000000-0005-0000-0000-000051000000}"/>
    <cellStyle name="표준 2 16 3 2" xfId="5313" xr:uid="{00000000-0005-0000-0000-000051000000}"/>
    <cellStyle name="표준 2 16 4" xfId="3751" xr:uid="{00000000-0005-0000-0000-00004E000000}"/>
    <cellStyle name="표준 2 17" xfId="782" xr:uid="{00000000-0005-0000-0000-000052000000}"/>
    <cellStyle name="표준 2 17 2" xfId="2344" xr:uid="{00000000-0005-0000-0000-000053000000}"/>
    <cellStyle name="표준 2 17 2 2" xfId="5469" xr:uid="{00000000-0005-0000-0000-000053000000}"/>
    <cellStyle name="표준 2 17 3" xfId="3907" xr:uid="{00000000-0005-0000-0000-000052000000}"/>
    <cellStyle name="표준 2 18" xfId="1564" xr:uid="{00000000-0005-0000-0000-000054000000}"/>
    <cellStyle name="표준 2 18 2" xfId="4689" xr:uid="{00000000-0005-0000-0000-000054000000}"/>
    <cellStyle name="표준 2 19" xfId="3127" xr:uid="{00000000-0005-0000-0000-000005000000}"/>
    <cellStyle name="표준 2 2" xfId="2" xr:uid="{00000000-0005-0000-0000-000055000000}"/>
    <cellStyle name="표준 2 2 10" xfId="133" xr:uid="{00000000-0005-0000-0000-000056000000}"/>
    <cellStyle name="표준 2 2 10 2" xfId="289" xr:uid="{00000000-0005-0000-0000-000057000000}"/>
    <cellStyle name="표준 2 2 10 2 2" xfId="1069" xr:uid="{00000000-0005-0000-0000-000058000000}"/>
    <cellStyle name="표준 2 2 10 2 2 2" xfId="2631" xr:uid="{00000000-0005-0000-0000-000059000000}"/>
    <cellStyle name="표준 2 2 10 2 2 2 2" xfId="5756" xr:uid="{00000000-0005-0000-0000-000059000000}"/>
    <cellStyle name="표준 2 2 10 2 2 3" xfId="4194" xr:uid="{00000000-0005-0000-0000-000058000000}"/>
    <cellStyle name="표준 2 2 10 2 3" xfId="1851" xr:uid="{00000000-0005-0000-0000-00005A000000}"/>
    <cellStyle name="표준 2 2 10 2 3 2" xfId="4976" xr:uid="{00000000-0005-0000-0000-00005A000000}"/>
    <cellStyle name="표준 2 2 10 2 4" xfId="3414" xr:uid="{00000000-0005-0000-0000-000057000000}"/>
    <cellStyle name="표준 2 2 10 3" xfId="445" xr:uid="{00000000-0005-0000-0000-00005B000000}"/>
    <cellStyle name="표준 2 2 10 3 2" xfId="1225" xr:uid="{00000000-0005-0000-0000-00005C000000}"/>
    <cellStyle name="표준 2 2 10 3 2 2" xfId="2787" xr:uid="{00000000-0005-0000-0000-00005D000000}"/>
    <cellStyle name="표준 2 2 10 3 2 2 2" xfId="5912" xr:uid="{00000000-0005-0000-0000-00005D000000}"/>
    <cellStyle name="표준 2 2 10 3 2 3" xfId="4350" xr:uid="{00000000-0005-0000-0000-00005C000000}"/>
    <cellStyle name="표준 2 2 10 3 3" xfId="2007" xr:uid="{00000000-0005-0000-0000-00005E000000}"/>
    <cellStyle name="표준 2 2 10 3 3 2" xfId="5132" xr:uid="{00000000-0005-0000-0000-00005E000000}"/>
    <cellStyle name="표준 2 2 10 3 4" xfId="3570" xr:uid="{00000000-0005-0000-0000-00005B000000}"/>
    <cellStyle name="표준 2 2 10 4" xfId="601" xr:uid="{00000000-0005-0000-0000-00005F000000}"/>
    <cellStyle name="표준 2 2 10 4 2" xfId="1381" xr:uid="{00000000-0005-0000-0000-000060000000}"/>
    <cellStyle name="표준 2 2 10 4 2 2" xfId="2943" xr:uid="{00000000-0005-0000-0000-000061000000}"/>
    <cellStyle name="표준 2 2 10 4 2 2 2" xfId="6068" xr:uid="{00000000-0005-0000-0000-000061000000}"/>
    <cellStyle name="표준 2 2 10 4 2 3" xfId="4506" xr:uid="{00000000-0005-0000-0000-000060000000}"/>
    <cellStyle name="표준 2 2 10 4 3" xfId="2163" xr:uid="{00000000-0005-0000-0000-000062000000}"/>
    <cellStyle name="표준 2 2 10 4 3 2" xfId="5288" xr:uid="{00000000-0005-0000-0000-000062000000}"/>
    <cellStyle name="표준 2 2 10 4 4" xfId="3726" xr:uid="{00000000-0005-0000-0000-00005F000000}"/>
    <cellStyle name="표준 2 2 10 5" xfId="757" xr:uid="{00000000-0005-0000-0000-000063000000}"/>
    <cellStyle name="표준 2 2 10 5 2" xfId="1537" xr:uid="{00000000-0005-0000-0000-000064000000}"/>
    <cellStyle name="표준 2 2 10 5 2 2" xfId="3099" xr:uid="{00000000-0005-0000-0000-000065000000}"/>
    <cellStyle name="표준 2 2 10 5 2 2 2" xfId="6224" xr:uid="{00000000-0005-0000-0000-000065000000}"/>
    <cellStyle name="표준 2 2 10 5 2 3" xfId="4662" xr:uid="{00000000-0005-0000-0000-000064000000}"/>
    <cellStyle name="표준 2 2 10 5 3" xfId="2319" xr:uid="{00000000-0005-0000-0000-000066000000}"/>
    <cellStyle name="표준 2 2 10 5 3 2" xfId="5444" xr:uid="{00000000-0005-0000-0000-000066000000}"/>
    <cellStyle name="표준 2 2 10 5 4" xfId="3882" xr:uid="{00000000-0005-0000-0000-000063000000}"/>
    <cellStyle name="표준 2 2 10 6" xfId="913" xr:uid="{00000000-0005-0000-0000-000067000000}"/>
    <cellStyle name="표준 2 2 10 6 2" xfId="2475" xr:uid="{00000000-0005-0000-0000-000068000000}"/>
    <cellStyle name="표준 2 2 10 6 2 2" xfId="5600" xr:uid="{00000000-0005-0000-0000-000068000000}"/>
    <cellStyle name="표준 2 2 10 6 3" xfId="4038" xr:uid="{00000000-0005-0000-0000-000067000000}"/>
    <cellStyle name="표준 2 2 10 7" xfId="1695" xr:uid="{00000000-0005-0000-0000-000069000000}"/>
    <cellStyle name="표준 2 2 10 7 2" xfId="4820" xr:uid="{00000000-0005-0000-0000-000069000000}"/>
    <cellStyle name="표준 2 2 10 8" xfId="3258" xr:uid="{00000000-0005-0000-0000-000056000000}"/>
    <cellStyle name="표준 2 2 11" xfId="159" xr:uid="{00000000-0005-0000-0000-00006A000000}"/>
    <cellStyle name="표준 2 2 11 2" xfId="939" xr:uid="{00000000-0005-0000-0000-00006B000000}"/>
    <cellStyle name="표준 2 2 11 2 2" xfId="2501" xr:uid="{00000000-0005-0000-0000-00006C000000}"/>
    <cellStyle name="표준 2 2 11 2 2 2" xfId="5626" xr:uid="{00000000-0005-0000-0000-00006C000000}"/>
    <cellStyle name="표준 2 2 11 2 3" xfId="4064" xr:uid="{00000000-0005-0000-0000-00006B000000}"/>
    <cellStyle name="표준 2 2 11 3" xfId="1721" xr:uid="{00000000-0005-0000-0000-00006D000000}"/>
    <cellStyle name="표준 2 2 11 3 2" xfId="4846" xr:uid="{00000000-0005-0000-0000-00006D000000}"/>
    <cellStyle name="표준 2 2 11 4" xfId="3284" xr:uid="{00000000-0005-0000-0000-00006A000000}"/>
    <cellStyle name="표준 2 2 12" xfId="315" xr:uid="{00000000-0005-0000-0000-00006E000000}"/>
    <cellStyle name="표준 2 2 12 2" xfId="1095" xr:uid="{00000000-0005-0000-0000-00006F000000}"/>
    <cellStyle name="표준 2 2 12 2 2" xfId="2657" xr:uid="{00000000-0005-0000-0000-000070000000}"/>
    <cellStyle name="표준 2 2 12 2 2 2" xfId="5782" xr:uid="{00000000-0005-0000-0000-000070000000}"/>
    <cellStyle name="표준 2 2 12 2 3" xfId="4220" xr:uid="{00000000-0005-0000-0000-00006F000000}"/>
    <cellStyle name="표준 2 2 12 3" xfId="1877" xr:uid="{00000000-0005-0000-0000-000071000000}"/>
    <cellStyle name="표준 2 2 12 3 2" xfId="5002" xr:uid="{00000000-0005-0000-0000-000071000000}"/>
    <cellStyle name="표준 2 2 12 4" xfId="3440" xr:uid="{00000000-0005-0000-0000-00006E000000}"/>
    <cellStyle name="표준 2 2 13" xfId="471" xr:uid="{00000000-0005-0000-0000-000072000000}"/>
    <cellStyle name="표준 2 2 13 2" xfId="1251" xr:uid="{00000000-0005-0000-0000-000073000000}"/>
    <cellStyle name="표준 2 2 13 2 2" xfId="2813" xr:uid="{00000000-0005-0000-0000-000074000000}"/>
    <cellStyle name="표준 2 2 13 2 2 2" xfId="5938" xr:uid="{00000000-0005-0000-0000-000074000000}"/>
    <cellStyle name="표준 2 2 13 2 3" xfId="4376" xr:uid="{00000000-0005-0000-0000-000073000000}"/>
    <cellStyle name="표준 2 2 13 3" xfId="2033" xr:uid="{00000000-0005-0000-0000-000075000000}"/>
    <cellStyle name="표준 2 2 13 3 2" xfId="5158" xr:uid="{00000000-0005-0000-0000-000075000000}"/>
    <cellStyle name="표준 2 2 13 4" xfId="3596" xr:uid="{00000000-0005-0000-0000-000072000000}"/>
    <cellStyle name="표준 2 2 14" xfId="627" xr:uid="{00000000-0005-0000-0000-000076000000}"/>
    <cellStyle name="표준 2 2 14 2" xfId="1407" xr:uid="{00000000-0005-0000-0000-000077000000}"/>
    <cellStyle name="표준 2 2 14 2 2" xfId="2969" xr:uid="{00000000-0005-0000-0000-000078000000}"/>
    <cellStyle name="표준 2 2 14 2 2 2" xfId="6094" xr:uid="{00000000-0005-0000-0000-000078000000}"/>
    <cellStyle name="표준 2 2 14 2 3" xfId="4532" xr:uid="{00000000-0005-0000-0000-000077000000}"/>
    <cellStyle name="표준 2 2 14 3" xfId="2189" xr:uid="{00000000-0005-0000-0000-000079000000}"/>
    <cellStyle name="표준 2 2 14 3 2" xfId="5314" xr:uid="{00000000-0005-0000-0000-000079000000}"/>
    <cellStyle name="표준 2 2 14 4" xfId="3752" xr:uid="{00000000-0005-0000-0000-000076000000}"/>
    <cellStyle name="표준 2 2 15" xfId="783" xr:uid="{00000000-0005-0000-0000-00007A000000}"/>
    <cellStyle name="표준 2 2 15 2" xfId="2345" xr:uid="{00000000-0005-0000-0000-00007B000000}"/>
    <cellStyle name="표준 2 2 15 2 2" xfId="5470" xr:uid="{00000000-0005-0000-0000-00007B000000}"/>
    <cellStyle name="표준 2 2 15 3" xfId="3908" xr:uid="{00000000-0005-0000-0000-00007A000000}"/>
    <cellStyle name="표준 2 2 16" xfId="1565" xr:uid="{00000000-0005-0000-0000-00007C000000}"/>
    <cellStyle name="표준 2 2 16 2" xfId="4690" xr:uid="{00000000-0005-0000-0000-00007C000000}"/>
    <cellStyle name="표준 2 2 17" xfId="3128" xr:uid="{00000000-0005-0000-0000-000055000000}"/>
    <cellStyle name="표준 2 2 2" xfId="6" xr:uid="{00000000-0005-0000-0000-00007D000000}"/>
    <cellStyle name="표준 2 2 2 10" xfId="162" xr:uid="{00000000-0005-0000-0000-00007E000000}"/>
    <cellStyle name="표준 2 2 2 10 2" xfId="942" xr:uid="{00000000-0005-0000-0000-00007F000000}"/>
    <cellStyle name="표준 2 2 2 10 2 2" xfId="2504" xr:uid="{00000000-0005-0000-0000-000080000000}"/>
    <cellStyle name="표준 2 2 2 10 2 2 2" xfId="5629" xr:uid="{00000000-0005-0000-0000-000080000000}"/>
    <cellStyle name="표준 2 2 2 10 2 3" xfId="4067" xr:uid="{00000000-0005-0000-0000-00007F000000}"/>
    <cellStyle name="표준 2 2 2 10 3" xfId="1724" xr:uid="{00000000-0005-0000-0000-000081000000}"/>
    <cellStyle name="표준 2 2 2 10 3 2" xfId="4849" xr:uid="{00000000-0005-0000-0000-000081000000}"/>
    <cellStyle name="표준 2 2 2 10 4" xfId="3287" xr:uid="{00000000-0005-0000-0000-00007E000000}"/>
    <cellStyle name="표준 2 2 2 11" xfId="318" xr:uid="{00000000-0005-0000-0000-000082000000}"/>
    <cellStyle name="표준 2 2 2 11 2" xfId="1098" xr:uid="{00000000-0005-0000-0000-000083000000}"/>
    <cellStyle name="표준 2 2 2 11 2 2" xfId="2660" xr:uid="{00000000-0005-0000-0000-000084000000}"/>
    <cellStyle name="표준 2 2 2 11 2 2 2" xfId="5785" xr:uid="{00000000-0005-0000-0000-000084000000}"/>
    <cellStyle name="표준 2 2 2 11 2 3" xfId="4223" xr:uid="{00000000-0005-0000-0000-000083000000}"/>
    <cellStyle name="표준 2 2 2 11 3" xfId="1880" xr:uid="{00000000-0005-0000-0000-000085000000}"/>
    <cellStyle name="표준 2 2 2 11 3 2" xfId="5005" xr:uid="{00000000-0005-0000-0000-000085000000}"/>
    <cellStyle name="표준 2 2 2 11 4" xfId="3443" xr:uid="{00000000-0005-0000-0000-000082000000}"/>
    <cellStyle name="표준 2 2 2 12" xfId="474" xr:uid="{00000000-0005-0000-0000-000086000000}"/>
    <cellStyle name="표준 2 2 2 12 2" xfId="1254" xr:uid="{00000000-0005-0000-0000-000087000000}"/>
    <cellStyle name="표준 2 2 2 12 2 2" xfId="2816" xr:uid="{00000000-0005-0000-0000-000088000000}"/>
    <cellStyle name="표준 2 2 2 12 2 2 2" xfId="5941" xr:uid="{00000000-0005-0000-0000-000088000000}"/>
    <cellStyle name="표준 2 2 2 12 2 3" xfId="4379" xr:uid="{00000000-0005-0000-0000-000087000000}"/>
    <cellStyle name="표준 2 2 2 12 3" xfId="2036" xr:uid="{00000000-0005-0000-0000-000089000000}"/>
    <cellStyle name="표준 2 2 2 12 3 2" xfId="5161" xr:uid="{00000000-0005-0000-0000-000089000000}"/>
    <cellStyle name="표준 2 2 2 12 4" xfId="3599" xr:uid="{00000000-0005-0000-0000-000086000000}"/>
    <cellStyle name="표준 2 2 2 13" xfId="630" xr:uid="{00000000-0005-0000-0000-00008A000000}"/>
    <cellStyle name="표준 2 2 2 13 2" xfId="1410" xr:uid="{00000000-0005-0000-0000-00008B000000}"/>
    <cellStyle name="표준 2 2 2 13 2 2" xfId="2972" xr:uid="{00000000-0005-0000-0000-00008C000000}"/>
    <cellStyle name="표준 2 2 2 13 2 2 2" xfId="6097" xr:uid="{00000000-0005-0000-0000-00008C000000}"/>
    <cellStyle name="표준 2 2 2 13 2 3" xfId="4535" xr:uid="{00000000-0005-0000-0000-00008B000000}"/>
    <cellStyle name="표준 2 2 2 13 3" xfId="2192" xr:uid="{00000000-0005-0000-0000-00008D000000}"/>
    <cellStyle name="표준 2 2 2 13 3 2" xfId="5317" xr:uid="{00000000-0005-0000-0000-00008D000000}"/>
    <cellStyle name="표준 2 2 2 13 4" xfId="3755" xr:uid="{00000000-0005-0000-0000-00008A000000}"/>
    <cellStyle name="표준 2 2 2 14" xfId="786" xr:uid="{00000000-0005-0000-0000-00008E000000}"/>
    <cellStyle name="표준 2 2 2 14 2" xfId="2348" xr:uid="{00000000-0005-0000-0000-00008F000000}"/>
    <cellStyle name="표준 2 2 2 14 2 2" xfId="5473" xr:uid="{00000000-0005-0000-0000-00008F000000}"/>
    <cellStyle name="표준 2 2 2 14 3" xfId="3911" xr:uid="{00000000-0005-0000-0000-00008E000000}"/>
    <cellStyle name="표준 2 2 2 15" xfId="1568" xr:uid="{00000000-0005-0000-0000-000090000000}"/>
    <cellStyle name="표준 2 2 2 15 2" xfId="4693" xr:uid="{00000000-0005-0000-0000-000090000000}"/>
    <cellStyle name="표준 2 2 2 16" xfId="3131" xr:uid="{00000000-0005-0000-0000-00007D000000}"/>
    <cellStyle name="표준 2 2 2 2" xfId="12" xr:uid="{00000000-0005-0000-0000-000091000000}"/>
    <cellStyle name="표준 2 2 2 2 10" xfId="636" xr:uid="{00000000-0005-0000-0000-000092000000}"/>
    <cellStyle name="표준 2 2 2 2 10 2" xfId="1416" xr:uid="{00000000-0005-0000-0000-000093000000}"/>
    <cellStyle name="표준 2 2 2 2 10 2 2" xfId="2978" xr:uid="{00000000-0005-0000-0000-000094000000}"/>
    <cellStyle name="표준 2 2 2 2 10 2 2 2" xfId="6103" xr:uid="{00000000-0005-0000-0000-000094000000}"/>
    <cellStyle name="표준 2 2 2 2 10 2 3" xfId="4541" xr:uid="{00000000-0005-0000-0000-000093000000}"/>
    <cellStyle name="표준 2 2 2 2 10 3" xfId="2198" xr:uid="{00000000-0005-0000-0000-000095000000}"/>
    <cellStyle name="표준 2 2 2 2 10 3 2" xfId="5323" xr:uid="{00000000-0005-0000-0000-000095000000}"/>
    <cellStyle name="표준 2 2 2 2 10 4" xfId="3761" xr:uid="{00000000-0005-0000-0000-000092000000}"/>
    <cellStyle name="표준 2 2 2 2 11" xfId="792" xr:uid="{00000000-0005-0000-0000-000096000000}"/>
    <cellStyle name="표준 2 2 2 2 11 2" xfId="2354" xr:uid="{00000000-0005-0000-0000-000097000000}"/>
    <cellStyle name="표준 2 2 2 2 11 2 2" xfId="5479" xr:uid="{00000000-0005-0000-0000-000097000000}"/>
    <cellStyle name="표준 2 2 2 2 11 3" xfId="3917" xr:uid="{00000000-0005-0000-0000-000096000000}"/>
    <cellStyle name="표준 2 2 2 2 12" xfId="1574" xr:uid="{00000000-0005-0000-0000-000098000000}"/>
    <cellStyle name="표준 2 2 2 2 12 2" xfId="4699" xr:uid="{00000000-0005-0000-0000-000098000000}"/>
    <cellStyle name="표준 2 2 2 2 13" xfId="3137" xr:uid="{00000000-0005-0000-0000-000091000000}"/>
    <cellStyle name="표준 2 2 2 2 2" xfId="38" xr:uid="{00000000-0005-0000-0000-000099000000}"/>
    <cellStyle name="표준 2 2 2 2 2 2" xfId="194" xr:uid="{00000000-0005-0000-0000-00009A000000}"/>
    <cellStyle name="표준 2 2 2 2 2 2 2" xfId="974" xr:uid="{00000000-0005-0000-0000-00009B000000}"/>
    <cellStyle name="표준 2 2 2 2 2 2 2 2" xfId="2536" xr:uid="{00000000-0005-0000-0000-00009C000000}"/>
    <cellStyle name="표준 2 2 2 2 2 2 2 2 2" xfId="5661" xr:uid="{00000000-0005-0000-0000-00009C000000}"/>
    <cellStyle name="표준 2 2 2 2 2 2 2 3" xfId="4099" xr:uid="{00000000-0005-0000-0000-00009B000000}"/>
    <cellStyle name="표준 2 2 2 2 2 2 3" xfId="1756" xr:uid="{00000000-0005-0000-0000-00009D000000}"/>
    <cellStyle name="표준 2 2 2 2 2 2 3 2" xfId="4881" xr:uid="{00000000-0005-0000-0000-00009D000000}"/>
    <cellStyle name="표준 2 2 2 2 2 2 4" xfId="3319" xr:uid="{00000000-0005-0000-0000-00009A000000}"/>
    <cellStyle name="표준 2 2 2 2 2 3" xfId="350" xr:uid="{00000000-0005-0000-0000-00009E000000}"/>
    <cellStyle name="표준 2 2 2 2 2 3 2" xfId="1130" xr:uid="{00000000-0005-0000-0000-00009F000000}"/>
    <cellStyle name="표준 2 2 2 2 2 3 2 2" xfId="2692" xr:uid="{00000000-0005-0000-0000-0000A0000000}"/>
    <cellStyle name="표준 2 2 2 2 2 3 2 2 2" xfId="5817" xr:uid="{00000000-0005-0000-0000-0000A0000000}"/>
    <cellStyle name="표준 2 2 2 2 2 3 2 3" xfId="4255" xr:uid="{00000000-0005-0000-0000-00009F000000}"/>
    <cellStyle name="표준 2 2 2 2 2 3 3" xfId="1912" xr:uid="{00000000-0005-0000-0000-0000A1000000}"/>
    <cellStyle name="표준 2 2 2 2 2 3 3 2" xfId="5037" xr:uid="{00000000-0005-0000-0000-0000A1000000}"/>
    <cellStyle name="표준 2 2 2 2 2 3 4" xfId="3475" xr:uid="{00000000-0005-0000-0000-00009E000000}"/>
    <cellStyle name="표준 2 2 2 2 2 4" xfId="506" xr:uid="{00000000-0005-0000-0000-0000A2000000}"/>
    <cellStyle name="표준 2 2 2 2 2 4 2" xfId="1286" xr:uid="{00000000-0005-0000-0000-0000A3000000}"/>
    <cellStyle name="표준 2 2 2 2 2 4 2 2" xfId="2848" xr:uid="{00000000-0005-0000-0000-0000A4000000}"/>
    <cellStyle name="표준 2 2 2 2 2 4 2 2 2" xfId="5973" xr:uid="{00000000-0005-0000-0000-0000A4000000}"/>
    <cellStyle name="표준 2 2 2 2 2 4 2 3" xfId="4411" xr:uid="{00000000-0005-0000-0000-0000A3000000}"/>
    <cellStyle name="표준 2 2 2 2 2 4 3" xfId="2068" xr:uid="{00000000-0005-0000-0000-0000A5000000}"/>
    <cellStyle name="표준 2 2 2 2 2 4 3 2" xfId="5193" xr:uid="{00000000-0005-0000-0000-0000A5000000}"/>
    <cellStyle name="표준 2 2 2 2 2 4 4" xfId="3631" xr:uid="{00000000-0005-0000-0000-0000A2000000}"/>
    <cellStyle name="표준 2 2 2 2 2 5" xfId="662" xr:uid="{00000000-0005-0000-0000-0000A6000000}"/>
    <cellStyle name="표준 2 2 2 2 2 5 2" xfId="1442" xr:uid="{00000000-0005-0000-0000-0000A7000000}"/>
    <cellStyle name="표준 2 2 2 2 2 5 2 2" xfId="3004" xr:uid="{00000000-0005-0000-0000-0000A8000000}"/>
    <cellStyle name="표준 2 2 2 2 2 5 2 2 2" xfId="6129" xr:uid="{00000000-0005-0000-0000-0000A8000000}"/>
    <cellStyle name="표준 2 2 2 2 2 5 2 3" xfId="4567" xr:uid="{00000000-0005-0000-0000-0000A7000000}"/>
    <cellStyle name="표준 2 2 2 2 2 5 3" xfId="2224" xr:uid="{00000000-0005-0000-0000-0000A9000000}"/>
    <cellStyle name="표준 2 2 2 2 2 5 3 2" xfId="5349" xr:uid="{00000000-0005-0000-0000-0000A9000000}"/>
    <cellStyle name="표준 2 2 2 2 2 5 4" xfId="3787" xr:uid="{00000000-0005-0000-0000-0000A6000000}"/>
    <cellStyle name="표준 2 2 2 2 2 6" xfId="818" xr:uid="{00000000-0005-0000-0000-0000AA000000}"/>
    <cellStyle name="표준 2 2 2 2 2 6 2" xfId="2380" xr:uid="{00000000-0005-0000-0000-0000AB000000}"/>
    <cellStyle name="표준 2 2 2 2 2 6 2 2" xfId="5505" xr:uid="{00000000-0005-0000-0000-0000AB000000}"/>
    <cellStyle name="표준 2 2 2 2 2 6 3" xfId="3943" xr:uid="{00000000-0005-0000-0000-0000AA000000}"/>
    <cellStyle name="표준 2 2 2 2 2 7" xfId="1600" xr:uid="{00000000-0005-0000-0000-0000AC000000}"/>
    <cellStyle name="표준 2 2 2 2 2 7 2" xfId="4725" xr:uid="{00000000-0005-0000-0000-0000AC000000}"/>
    <cellStyle name="표준 2 2 2 2 2 8" xfId="3163" xr:uid="{00000000-0005-0000-0000-000099000000}"/>
    <cellStyle name="표준 2 2 2 2 3" xfId="64" xr:uid="{00000000-0005-0000-0000-0000AD000000}"/>
    <cellStyle name="표준 2 2 2 2 3 2" xfId="220" xr:uid="{00000000-0005-0000-0000-0000AE000000}"/>
    <cellStyle name="표준 2 2 2 2 3 2 2" xfId="1000" xr:uid="{00000000-0005-0000-0000-0000AF000000}"/>
    <cellStyle name="표준 2 2 2 2 3 2 2 2" xfId="2562" xr:uid="{00000000-0005-0000-0000-0000B0000000}"/>
    <cellStyle name="표준 2 2 2 2 3 2 2 2 2" xfId="5687" xr:uid="{00000000-0005-0000-0000-0000B0000000}"/>
    <cellStyle name="표준 2 2 2 2 3 2 2 3" xfId="4125" xr:uid="{00000000-0005-0000-0000-0000AF000000}"/>
    <cellStyle name="표준 2 2 2 2 3 2 3" xfId="1782" xr:uid="{00000000-0005-0000-0000-0000B1000000}"/>
    <cellStyle name="표준 2 2 2 2 3 2 3 2" xfId="4907" xr:uid="{00000000-0005-0000-0000-0000B1000000}"/>
    <cellStyle name="표준 2 2 2 2 3 2 4" xfId="3345" xr:uid="{00000000-0005-0000-0000-0000AE000000}"/>
    <cellStyle name="표준 2 2 2 2 3 3" xfId="376" xr:uid="{00000000-0005-0000-0000-0000B2000000}"/>
    <cellStyle name="표준 2 2 2 2 3 3 2" xfId="1156" xr:uid="{00000000-0005-0000-0000-0000B3000000}"/>
    <cellStyle name="표준 2 2 2 2 3 3 2 2" xfId="2718" xr:uid="{00000000-0005-0000-0000-0000B4000000}"/>
    <cellStyle name="표준 2 2 2 2 3 3 2 2 2" xfId="5843" xr:uid="{00000000-0005-0000-0000-0000B4000000}"/>
    <cellStyle name="표준 2 2 2 2 3 3 2 3" xfId="4281" xr:uid="{00000000-0005-0000-0000-0000B3000000}"/>
    <cellStyle name="표준 2 2 2 2 3 3 3" xfId="1938" xr:uid="{00000000-0005-0000-0000-0000B5000000}"/>
    <cellStyle name="표준 2 2 2 2 3 3 3 2" xfId="5063" xr:uid="{00000000-0005-0000-0000-0000B5000000}"/>
    <cellStyle name="표준 2 2 2 2 3 3 4" xfId="3501" xr:uid="{00000000-0005-0000-0000-0000B2000000}"/>
    <cellStyle name="표준 2 2 2 2 3 4" xfId="532" xr:uid="{00000000-0005-0000-0000-0000B6000000}"/>
    <cellStyle name="표준 2 2 2 2 3 4 2" xfId="1312" xr:uid="{00000000-0005-0000-0000-0000B7000000}"/>
    <cellStyle name="표준 2 2 2 2 3 4 2 2" xfId="2874" xr:uid="{00000000-0005-0000-0000-0000B8000000}"/>
    <cellStyle name="표준 2 2 2 2 3 4 2 2 2" xfId="5999" xr:uid="{00000000-0005-0000-0000-0000B8000000}"/>
    <cellStyle name="표준 2 2 2 2 3 4 2 3" xfId="4437" xr:uid="{00000000-0005-0000-0000-0000B7000000}"/>
    <cellStyle name="표준 2 2 2 2 3 4 3" xfId="2094" xr:uid="{00000000-0005-0000-0000-0000B9000000}"/>
    <cellStyle name="표준 2 2 2 2 3 4 3 2" xfId="5219" xr:uid="{00000000-0005-0000-0000-0000B9000000}"/>
    <cellStyle name="표준 2 2 2 2 3 4 4" xfId="3657" xr:uid="{00000000-0005-0000-0000-0000B6000000}"/>
    <cellStyle name="표준 2 2 2 2 3 5" xfId="688" xr:uid="{00000000-0005-0000-0000-0000BA000000}"/>
    <cellStyle name="표준 2 2 2 2 3 5 2" xfId="1468" xr:uid="{00000000-0005-0000-0000-0000BB000000}"/>
    <cellStyle name="표준 2 2 2 2 3 5 2 2" xfId="3030" xr:uid="{00000000-0005-0000-0000-0000BC000000}"/>
    <cellStyle name="표준 2 2 2 2 3 5 2 2 2" xfId="6155" xr:uid="{00000000-0005-0000-0000-0000BC000000}"/>
    <cellStyle name="표준 2 2 2 2 3 5 2 3" xfId="4593" xr:uid="{00000000-0005-0000-0000-0000BB000000}"/>
    <cellStyle name="표준 2 2 2 2 3 5 3" xfId="2250" xr:uid="{00000000-0005-0000-0000-0000BD000000}"/>
    <cellStyle name="표준 2 2 2 2 3 5 3 2" xfId="5375" xr:uid="{00000000-0005-0000-0000-0000BD000000}"/>
    <cellStyle name="표준 2 2 2 2 3 5 4" xfId="3813" xr:uid="{00000000-0005-0000-0000-0000BA000000}"/>
    <cellStyle name="표준 2 2 2 2 3 6" xfId="844" xr:uid="{00000000-0005-0000-0000-0000BE000000}"/>
    <cellStyle name="표준 2 2 2 2 3 6 2" xfId="2406" xr:uid="{00000000-0005-0000-0000-0000BF000000}"/>
    <cellStyle name="표준 2 2 2 2 3 6 2 2" xfId="5531" xr:uid="{00000000-0005-0000-0000-0000BF000000}"/>
    <cellStyle name="표준 2 2 2 2 3 6 3" xfId="3969" xr:uid="{00000000-0005-0000-0000-0000BE000000}"/>
    <cellStyle name="표준 2 2 2 2 3 7" xfId="1626" xr:uid="{00000000-0005-0000-0000-0000C0000000}"/>
    <cellStyle name="표준 2 2 2 2 3 7 2" xfId="4751" xr:uid="{00000000-0005-0000-0000-0000C0000000}"/>
    <cellStyle name="표준 2 2 2 2 3 8" xfId="3189" xr:uid="{00000000-0005-0000-0000-0000AD000000}"/>
    <cellStyle name="표준 2 2 2 2 4" xfId="90" xr:uid="{00000000-0005-0000-0000-0000C1000000}"/>
    <cellStyle name="표준 2 2 2 2 4 2" xfId="246" xr:uid="{00000000-0005-0000-0000-0000C2000000}"/>
    <cellStyle name="표준 2 2 2 2 4 2 2" xfId="1026" xr:uid="{00000000-0005-0000-0000-0000C3000000}"/>
    <cellStyle name="표준 2 2 2 2 4 2 2 2" xfId="2588" xr:uid="{00000000-0005-0000-0000-0000C4000000}"/>
    <cellStyle name="표준 2 2 2 2 4 2 2 2 2" xfId="5713" xr:uid="{00000000-0005-0000-0000-0000C4000000}"/>
    <cellStyle name="표준 2 2 2 2 4 2 2 3" xfId="4151" xr:uid="{00000000-0005-0000-0000-0000C3000000}"/>
    <cellStyle name="표준 2 2 2 2 4 2 3" xfId="1808" xr:uid="{00000000-0005-0000-0000-0000C5000000}"/>
    <cellStyle name="표준 2 2 2 2 4 2 3 2" xfId="4933" xr:uid="{00000000-0005-0000-0000-0000C5000000}"/>
    <cellStyle name="표준 2 2 2 2 4 2 4" xfId="3371" xr:uid="{00000000-0005-0000-0000-0000C2000000}"/>
    <cellStyle name="표준 2 2 2 2 4 3" xfId="402" xr:uid="{00000000-0005-0000-0000-0000C6000000}"/>
    <cellStyle name="표준 2 2 2 2 4 3 2" xfId="1182" xr:uid="{00000000-0005-0000-0000-0000C7000000}"/>
    <cellStyle name="표준 2 2 2 2 4 3 2 2" xfId="2744" xr:uid="{00000000-0005-0000-0000-0000C8000000}"/>
    <cellStyle name="표준 2 2 2 2 4 3 2 2 2" xfId="5869" xr:uid="{00000000-0005-0000-0000-0000C8000000}"/>
    <cellStyle name="표준 2 2 2 2 4 3 2 3" xfId="4307" xr:uid="{00000000-0005-0000-0000-0000C7000000}"/>
    <cellStyle name="표준 2 2 2 2 4 3 3" xfId="1964" xr:uid="{00000000-0005-0000-0000-0000C9000000}"/>
    <cellStyle name="표준 2 2 2 2 4 3 3 2" xfId="5089" xr:uid="{00000000-0005-0000-0000-0000C9000000}"/>
    <cellStyle name="표준 2 2 2 2 4 3 4" xfId="3527" xr:uid="{00000000-0005-0000-0000-0000C6000000}"/>
    <cellStyle name="표준 2 2 2 2 4 4" xfId="558" xr:uid="{00000000-0005-0000-0000-0000CA000000}"/>
    <cellStyle name="표준 2 2 2 2 4 4 2" xfId="1338" xr:uid="{00000000-0005-0000-0000-0000CB000000}"/>
    <cellStyle name="표준 2 2 2 2 4 4 2 2" xfId="2900" xr:uid="{00000000-0005-0000-0000-0000CC000000}"/>
    <cellStyle name="표준 2 2 2 2 4 4 2 2 2" xfId="6025" xr:uid="{00000000-0005-0000-0000-0000CC000000}"/>
    <cellStyle name="표준 2 2 2 2 4 4 2 3" xfId="4463" xr:uid="{00000000-0005-0000-0000-0000CB000000}"/>
    <cellStyle name="표준 2 2 2 2 4 4 3" xfId="2120" xr:uid="{00000000-0005-0000-0000-0000CD000000}"/>
    <cellStyle name="표준 2 2 2 2 4 4 3 2" xfId="5245" xr:uid="{00000000-0005-0000-0000-0000CD000000}"/>
    <cellStyle name="표준 2 2 2 2 4 4 4" xfId="3683" xr:uid="{00000000-0005-0000-0000-0000CA000000}"/>
    <cellStyle name="표준 2 2 2 2 4 5" xfId="714" xr:uid="{00000000-0005-0000-0000-0000CE000000}"/>
    <cellStyle name="표준 2 2 2 2 4 5 2" xfId="1494" xr:uid="{00000000-0005-0000-0000-0000CF000000}"/>
    <cellStyle name="표준 2 2 2 2 4 5 2 2" xfId="3056" xr:uid="{00000000-0005-0000-0000-0000D0000000}"/>
    <cellStyle name="표준 2 2 2 2 4 5 2 2 2" xfId="6181" xr:uid="{00000000-0005-0000-0000-0000D0000000}"/>
    <cellStyle name="표준 2 2 2 2 4 5 2 3" xfId="4619" xr:uid="{00000000-0005-0000-0000-0000CF000000}"/>
    <cellStyle name="표준 2 2 2 2 4 5 3" xfId="2276" xr:uid="{00000000-0005-0000-0000-0000D1000000}"/>
    <cellStyle name="표준 2 2 2 2 4 5 3 2" xfId="5401" xr:uid="{00000000-0005-0000-0000-0000D1000000}"/>
    <cellStyle name="표준 2 2 2 2 4 5 4" xfId="3839" xr:uid="{00000000-0005-0000-0000-0000CE000000}"/>
    <cellStyle name="표준 2 2 2 2 4 6" xfId="870" xr:uid="{00000000-0005-0000-0000-0000D2000000}"/>
    <cellStyle name="표준 2 2 2 2 4 6 2" xfId="2432" xr:uid="{00000000-0005-0000-0000-0000D3000000}"/>
    <cellStyle name="표준 2 2 2 2 4 6 2 2" xfId="5557" xr:uid="{00000000-0005-0000-0000-0000D3000000}"/>
    <cellStyle name="표준 2 2 2 2 4 6 3" xfId="3995" xr:uid="{00000000-0005-0000-0000-0000D2000000}"/>
    <cellStyle name="표준 2 2 2 2 4 7" xfId="1652" xr:uid="{00000000-0005-0000-0000-0000D4000000}"/>
    <cellStyle name="표준 2 2 2 2 4 7 2" xfId="4777" xr:uid="{00000000-0005-0000-0000-0000D4000000}"/>
    <cellStyle name="표준 2 2 2 2 4 8" xfId="3215" xr:uid="{00000000-0005-0000-0000-0000C1000000}"/>
    <cellStyle name="표준 2 2 2 2 5" xfId="116" xr:uid="{00000000-0005-0000-0000-0000D5000000}"/>
    <cellStyle name="표준 2 2 2 2 5 2" xfId="272" xr:uid="{00000000-0005-0000-0000-0000D6000000}"/>
    <cellStyle name="표준 2 2 2 2 5 2 2" xfId="1052" xr:uid="{00000000-0005-0000-0000-0000D7000000}"/>
    <cellStyle name="표준 2 2 2 2 5 2 2 2" xfId="2614" xr:uid="{00000000-0005-0000-0000-0000D8000000}"/>
    <cellStyle name="표준 2 2 2 2 5 2 2 2 2" xfId="5739" xr:uid="{00000000-0005-0000-0000-0000D8000000}"/>
    <cellStyle name="표준 2 2 2 2 5 2 2 3" xfId="4177" xr:uid="{00000000-0005-0000-0000-0000D7000000}"/>
    <cellStyle name="표준 2 2 2 2 5 2 3" xfId="1834" xr:uid="{00000000-0005-0000-0000-0000D9000000}"/>
    <cellStyle name="표준 2 2 2 2 5 2 3 2" xfId="4959" xr:uid="{00000000-0005-0000-0000-0000D9000000}"/>
    <cellStyle name="표준 2 2 2 2 5 2 4" xfId="3397" xr:uid="{00000000-0005-0000-0000-0000D6000000}"/>
    <cellStyle name="표준 2 2 2 2 5 3" xfId="428" xr:uid="{00000000-0005-0000-0000-0000DA000000}"/>
    <cellStyle name="표준 2 2 2 2 5 3 2" xfId="1208" xr:uid="{00000000-0005-0000-0000-0000DB000000}"/>
    <cellStyle name="표준 2 2 2 2 5 3 2 2" xfId="2770" xr:uid="{00000000-0005-0000-0000-0000DC000000}"/>
    <cellStyle name="표준 2 2 2 2 5 3 2 2 2" xfId="5895" xr:uid="{00000000-0005-0000-0000-0000DC000000}"/>
    <cellStyle name="표준 2 2 2 2 5 3 2 3" xfId="4333" xr:uid="{00000000-0005-0000-0000-0000DB000000}"/>
    <cellStyle name="표준 2 2 2 2 5 3 3" xfId="1990" xr:uid="{00000000-0005-0000-0000-0000DD000000}"/>
    <cellStyle name="표준 2 2 2 2 5 3 3 2" xfId="5115" xr:uid="{00000000-0005-0000-0000-0000DD000000}"/>
    <cellStyle name="표준 2 2 2 2 5 3 4" xfId="3553" xr:uid="{00000000-0005-0000-0000-0000DA000000}"/>
    <cellStyle name="표준 2 2 2 2 5 4" xfId="584" xr:uid="{00000000-0005-0000-0000-0000DE000000}"/>
    <cellStyle name="표준 2 2 2 2 5 4 2" xfId="1364" xr:uid="{00000000-0005-0000-0000-0000DF000000}"/>
    <cellStyle name="표준 2 2 2 2 5 4 2 2" xfId="2926" xr:uid="{00000000-0005-0000-0000-0000E0000000}"/>
    <cellStyle name="표준 2 2 2 2 5 4 2 2 2" xfId="6051" xr:uid="{00000000-0005-0000-0000-0000E0000000}"/>
    <cellStyle name="표준 2 2 2 2 5 4 2 3" xfId="4489" xr:uid="{00000000-0005-0000-0000-0000DF000000}"/>
    <cellStyle name="표준 2 2 2 2 5 4 3" xfId="2146" xr:uid="{00000000-0005-0000-0000-0000E1000000}"/>
    <cellStyle name="표준 2 2 2 2 5 4 3 2" xfId="5271" xr:uid="{00000000-0005-0000-0000-0000E1000000}"/>
    <cellStyle name="표준 2 2 2 2 5 4 4" xfId="3709" xr:uid="{00000000-0005-0000-0000-0000DE000000}"/>
    <cellStyle name="표준 2 2 2 2 5 5" xfId="740" xr:uid="{00000000-0005-0000-0000-0000E2000000}"/>
    <cellStyle name="표준 2 2 2 2 5 5 2" xfId="1520" xr:uid="{00000000-0005-0000-0000-0000E3000000}"/>
    <cellStyle name="표준 2 2 2 2 5 5 2 2" xfId="3082" xr:uid="{00000000-0005-0000-0000-0000E4000000}"/>
    <cellStyle name="표준 2 2 2 2 5 5 2 2 2" xfId="6207" xr:uid="{00000000-0005-0000-0000-0000E4000000}"/>
    <cellStyle name="표준 2 2 2 2 5 5 2 3" xfId="4645" xr:uid="{00000000-0005-0000-0000-0000E3000000}"/>
    <cellStyle name="표준 2 2 2 2 5 5 3" xfId="2302" xr:uid="{00000000-0005-0000-0000-0000E5000000}"/>
    <cellStyle name="표준 2 2 2 2 5 5 3 2" xfId="5427" xr:uid="{00000000-0005-0000-0000-0000E5000000}"/>
    <cellStyle name="표준 2 2 2 2 5 5 4" xfId="3865" xr:uid="{00000000-0005-0000-0000-0000E2000000}"/>
    <cellStyle name="표준 2 2 2 2 5 6" xfId="896" xr:uid="{00000000-0005-0000-0000-0000E6000000}"/>
    <cellStyle name="표준 2 2 2 2 5 6 2" xfId="2458" xr:uid="{00000000-0005-0000-0000-0000E7000000}"/>
    <cellStyle name="표준 2 2 2 2 5 6 2 2" xfId="5583" xr:uid="{00000000-0005-0000-0000-0000E7000000}"/>
    <cellStyle name="표준 2 2 2 2 5 6 3" xfId="4021" xr:uid="{00000000-0005-0000-0000-0000E6000000}"/>
    <cellStyle name="표준 2 2 2 2 5 7" xfId="1678" xr:uid="{00000000-0005-0000-0000-0000E8000000}"/>
    <cellStyle name="표준 2 2 2 2 5 7 2" xfId="4803" xr:uid="{00000000-0005-0000-0000-0000E8000000}"/>
    <cellStyle name="표준 2 2 2 2 5 8" xfId="3241" xr:uid="{00000000-0005-0000-0000-0000D5000000}"/>
    <cellStyle name="표준 2 2 2 2 6" xfId="142" xr:uid="{00000000-0005-0000-0000-0000E9000000}"/>
    <cellStyle name="표준 2 2 2 2 6 2" xfId="298" xr:uid="{00000000-0005-0000-0000-0000EA000000}"/>
    <cellStyle name="표준 2 2 2 2 6 2 2" xfId="1078" xr:uid="{00000000-0005-0000-0000-0000EB000000}"/>
    <cellStyle name="표준 2 2 2 2 6 2 2 2" xfId="2640" xr:uid="{00000000-0005-0000-0000-0000EC000000}"/>
    <cellStyle name="표준 2 2 2 2 6 2 2 2 2" xfId="5765" xr:uid="{00000000-0005-0000-0000-0000EC000000}"/>
    <cellStyle name="표준 2 2 2 2 6 2 2 3" xfId="4203" xr:uid="{00000000-0005-0000-0000-0000EB000000}"/>
    <cellStyle name="표준 2 2 2 2 6 2 3" xfId="1860" xr:uid="{00000000-0005-0000-0000-0000ED000000}"/>
    <cellStyle name="표준 2 2 2 2 6 2 3 2" xfId="4985" xr:uid="{00000000-0005-0000-0000-0000ED000000}"/>
    <cellStyle name="표준 2 2 2 2 6 2 4" xfId="3423" xr:uid="{00000000-0005-0000-0000-0000EA000000}"/>
    <cellStyle name="표준 2 2 2 2 6 3" xfId="454" xr:uid="{00000000-0005-0000-0000-0000EE000000}"/>
    <cellStyle name="표준 2 2 2 2 6 3 2" xfId="1234" xr:uid="{00000000-0005-0000-0000-0000EF000000}"/>
    <cellStyle name="표준 2 2 2 2 6 3 2 2" xfId="2796" xr:uid="{00000000-0005-0000-0000-0000F0000000}"/>
    <cellStyle name="표준 2 2 2 2 6 3 2 2 2" xfId="5921" xr:uid="{00000000-0005-0000-0000-0000F0000000}"/>
    <cellStyle name="표준 2 2 2 2 6 3 2 3" xfId="4359" xr:uid="{00000000-0005-0000-0000-0000EF000000}"/>
    <cellStyle name="표준 2 2 2 2 6 3 3" xfId="2016" xr:uid="{00000000-0005-0000-0000-0000F1000000}"/>
    <cellStyle name="표준 2 2 2 2 6 3 3 2" xfId="5141" xr:uid="{00000000-0005-0000-0000-0000F1000000}"/>
    <cellStyle name="표준 2 2 2 2 6 3 4" xfId="3579" xr:uid="{00000000-0005-0000-0000-0000EE000000}"/>
    <cellStyle name="표준 2 2 2 2 6 4" xfId="610" xr:uid="{00000000-0005-0000-0000-0000F2000000}"/>
    <cellStyle name="표준 2 2 2 2 6 4 2" xfId="1390" xr:uid="{00000000-0005-0000-0000-0000F3000000}"/>
    <cellStyle name="표준 2 2 2 2 6 4 2 2" xfId="2952" xr:uid="{00000000-0005-0000-0000-0000F4000000}"/>
    <cellStyle name="표준 2 2 2 2 6 4 2 2 2" xfId="6077" xr:uid="{00000000-0005-0000-0000-0000F4000000}"/>
    <cellStyle name="표준 2 2 2 2 6 4 2 3" xfId="4515" xr:uid="{00000000-0005-0000-0000-0000F3000000}"/>
    <cellStyle name="표준 2 2 2 2 6 4 3" xfId="2172" xr:uid="{00000000-0005-0000-0000-0000F5000000}"/>
    <cellStyle name="표준 2 2 2 2 6 4 3 2" xfId="5297" xr:uid="{00000000-0005-0000-0000-0000F5000000}"/>
    <cellStyle name="표준 2 2 2 2 6 4 4" xfId="3735" xr:uid="{00000000-0005-0000-0000-0000F2000000}"/>
    <cellStyle name="표준 2 2 2 2 6 5" xfId="766" xr:uid="{00000000-0005-0000-0000-0000F6000000}"/>
    <cellStyle name="표준 2 2 2 2 6 5 2" xfId="1546" xr:uid="{00000000-0005-0000-0000-0000F7000000}"/>
    <cellStyle name="표준 2 2 2 2 6 5 2 2" xfId="3108" xr:uid="{00000000-0005-0000-0000-0000F8000000}"/>
    <cellStyle name="표준 2 2 2 2 6 5 2 2 2" xfId="6233" xr:uid="{00000000-0005-0000-0000-0000F8000000}"/>
    <cellStyle name="표준 2 2 2 2 6 5 2 3" xfId="4671" xr:uid="{00000000-0005-0000-0000-0000F7000000}"/>
    <cellStyle name="표준 2 2 2 2 6 5 3" xfId="2328" xr:uid="{00000000-0005-0000-0000-0000F9000000}"/>
    <cellStyle name="표준 2 2 2 2 6 5 3 2" xfId="5453" xr:uid="{00000000-0005-0000-0000-0000F9000000}"/>
    <cellStyle name="표준 2 2 2 2 6 5 4" xfId="3891" xr:uid="{00000000-0005-0000-0000-0000F6000000}"/>
    <cellStyle name="표준 2 2 2 2 6 6" xfId="922" xr:uid="{00000000-0005-0000-0000-0000FA000000}"/>
    <cellStyle name="표준 2 2 2 2 6 6 2" xfId="2484" xr:uid="{00000000-0005-0000-0000-0000FB000000}"/>
    <cellStyle name="표준 2 2 2 2 6 6 2 2" xfId="5609" xr:uid="{00000000-0005-0000-0000-0000FB000000}"/>
    <cellStyle name="표준 2 2 2 2 6 6 3" xfId="4047" xr:uid="{00000000-0005-0000-0000-0000FA000000}"/>
    <cellStyle name="표준 2 2 2 2 6 7" xfId="1704" xr:uid="{00000000-0005-0000-0000-0000FC000000}"/>
    <cellStyle name="표준 2 2 2 2 6 7 2" xfId="4829" xr:uid="{00000000-0005-0000-0000-0000FC000000}"/>
    <cellStyle name="표준 2 2 2 2 6 8" xfId="3267" xr:uid="{00000000-0005-0000-0000-0000E9000000}"/>
    <cellStyle name="표준 2 2 2 2 7" xfId="168" xr:uid="{00000000-0005-0000-0000-0000FD000000}"/>
    <cellStyle name="표준 2 2 2 2 7 2" xfId="948" xr:uid="{00000000-0005-0000-0000-0000FE000000}"/>
    <cellStyle name="표준 2 2 2 2 7 2 2" xfId="2510" xr:uid="{00000000-0005-0000-0000-0000FF000000}"/>
    <cellStyle name="표준 2 2 2 2 7 2 2 2" xfId="5635" xr:uid="{00000000-0005-0000-0000-0000FF000000}"/>
    <cellStyle name="표준 2 2 2 2 7 2 3" xfId="4073" xr:uid="{00000000-0005-0000-0000-0000FE000000}"/>
    <cellStyle name="표준 2 2 2 2 7 3" xfId="1730" xr:uid="{00000000-0005-0000-0000-000000010000}"/>
    <cellStyle name="표준 2 2 2 2 7 3 2" xfId="4855" xr:uid="{00000000-0005-0000-0000-000000010000}"/>
    <cellStyle name="표준 2 2 2 2 7 4" xfId="3293" xr:uid="{00000000-0005-0000-0000-0000FD000000}"/>
    <cellStyle name="표준 2 2 2 2 8" xfId="324" xr:uid="{00000000-0005-0000-0000-000001010000}"/>
    <cellStyle name="표준 2 2 2 2 8 2" xfId="1104" xr:uid="{00000000-0005-0000-0000-000002010000}"/>
    <cellStyle name="표준 2 2 2 2 8 2 2" xfId="2666" xr:uid="{00000000-0005-0000-0000-000003010000}"/>
    <cellStyle name="표준 2 2 2 2 8 2 2 2" xfId="5791" xr:uid="{00000000-0005-0000-0000-000003010000}"/>
    <cellStyle name="표준 2 2 2 2 8 2 3" xfId="4229" xr:uid="{00000000-0005-0000-0000-000002010000}"/>
    <cellStyle name="표준 2 2 2 2 8 3" xfId="1886" xr:uid="{00000000-0005-0000-0000-000004010000}"/>
    <cellStyle name="표준 2 2 2 2 8 3 2" xfId="5011" xr:uid="{00000000-0005-0000-0000-000004010000}"/>
    <cellStyle name="표준 2 2 2 2 8 4" xfId="3449" xr:uid="{00000000-0005-0000-0000-000001010000}"/>
    <cellStyle name="표준 2 2 2 2 9" xfId="480" xr:uid="{00000000-0005-0000-0000-000005010000}"/>
    <cellStyle name="표준 2 2 2 2 9 2" xfId="1260" xr:uid="{00000000-0005-0000-0000-000006010000}"/>
    <cellStyle name="표준 2 2 2 2 9 2 2" xfId="2822" xr:uid="{00000000-0005-0000-0000-000007010000}"/>
    <cellStyle name="표준 2 2 2 2 9 2 2 2" xfId="5947" xr:uid="{00000000-0005-0000-0000-000007010000}"/>
    <cellStyle name="표준 2 2 2 2 9 2 3" xfId="4385" xr:uid="{00000000-0005-0000-0000-000006010000}"/>
    <cellStyle name="표준 2 2 2 2 9 3" xfId="2042" xr:uid="{00000000-0005-0000-0000-000008010000}"/>
    <cellStyle name="표준 2 2 2 2 9 3 2" xfId="5167" xr:uid="{00000000-0005-0000-0000-000008010000}"/>
    <cellStyle name="표준 2 2 2 2 9 4" xfId="3605" xr:uid="{00000000-0005-0000-0000-000005010000}"/>
    <cellStyle name="표준 2 2 2 3" xfId="18" xr:uid="{00000000-0005-0000-0000-000009010000}"/>
    <cellStyle name="표준 2 2 2 3 10" xfId="642" xr:uid="{00000000-0005-0000-0000-00000A010000}"/>
    <cellStyle name="표준 2 2 2 3 10 2" xfId="1422" xr:uid="{00000000-0005-0000-0000-00000B010000}"/>
    <cellStyle name="표준 2 2 2 3 10 2 2" xfId="2984" xr:uid="{00000000-0005-0000-0000-00000C010000}"/>
    <cellStyle name="표준 2 2 2 3 10 2 2 2" xfId="6109" xr:uid="{00000000-0005-0000-0000-00000C010000}"/>
    <cellStyle name="표준 2 2 2 3 10 2 3" xfId="4547" xr:uid="{00000000-0005-0000-0000-00000B010000}"/>
    <cellStyle name="표준 2 2 2 3 10 3" xfId="2204" xr:uid="{00000000-0005-0000-0000-00000D010000}"/>
    <cellStyle name="표준 2 2 2 3 10 3 2" xfId="5329" xr:uid="{00000000-0005-0000-0000-00000D010000}"/>
    <cellStyle name="표준 2 2 2 3 10 4" xfId="3767" xr:uid="{00000000-0005-0000-0000-00000A010000}"/>
    <cellStyle name="표준 2 2 2 3 11" xfId="798" xr:uid="{00000000-0005-0000-0000-00000E010000}"/>
    <cellStyle name="표준 2 2 2 3 11 2" xfId="2360" xr:uid="{00000000-0005-0000-0000-00000F010000}"/>
    <cellStyle name="표준 2 2 2 3 11 2 2" xfId="5485" xr:uid="{00000000-0005-0000-0000-00000F010000}"/>
    <cellStyle name="표준 2 2 2 3 11 3" xfId="3923" xr:uid="{00000000-0005-0000-0000-00000E010000}"/>
    <cellStyle name="표준 2 2 2 3 12" xfId="1580" xr:uid="{00000000-0005-0000-0000-000010010000}"/>
    <cellStyle name="표준 2 2 2 3 12 2" xfId="4705" xr:uid="{00000000-0005-0000-0000-000010010000}"/>
    <cellStyle name="표준 2 2 2 3 13" xfId="3143" xr:uid="{00000000-0005-0000-0000-000009010000}"/>
    <cellStyle name="표준 2 2 2 3 2" xfId="44" xr:uid="{00000000-0005-0000-0000-000011010000}"/>
    <cellStyle name="표준 2 2 2 3 2 2" xfId="200" xr:uid="{00000000-0005-0000-0000-000012010000}"/>
    <cellStyle name="표준 2 2 2 3 2 2 2" xfId="980" xr:uid="{00000000-0005-0000-0000-000013010000}"/>
    <cellStyle name="표준 2 2 2 3 2 2 2 2" xfId="2542" xr:uid="{00000000-0005-0000-0000-000014010000}"/>
    <cellStyle name="표준 2 2 2 3 2 2 2 2 2" xfId="5667" xr:uid="{00000000-0005-0000-0000-000014010000}"/>
    <cellStyle name="표준 2 2 2 3 2 2 2 3" xfId="4105" xr:uid="{00000000-0005-0000-0000-000013010000}"/>
    <cellStyle name="표준 2 2 2 3 2 2 3" xfId="1762" xr:uid="{00000000-0005-0000-0000-000015010000}"/>
    <cellStyle name="표준 2 2 2 3 2 2 3 2" xfId="4887" xr:uid="{00000000-0005-0000-0000-000015010000}"/>
    <cellStyle name="표준 2 2 2 3 2 2 4" xfId="3325" xr:uid="{00000000-0005-0000-0000-000012010000}"/>
    <cellStyle name="표준 2 2 2 3 2 3" xfId="356" xr:uid="{00000000-0005-0000-0000-000016010000}"/>
    <cellStyle name="표준 2 2 2 3 2 3 2" xfId="1136" xr:uid="{00000000-0005-0000-0000-000017010000}"/>
    <cellStyle name="표준 2 2 2 3 2 3 2 2" xfId="2698" xr:uid="{00000000-0005-0000-0000-000018010000}"/>
    <cellStyle name="표준 2 2 2 3 2 3 2 2 2" xfId="5823" xr:uid="{00000000-0005-0000-0000-000018010000}"/>
    <cellStyle name="표준 2 2 2 3 2 3 2 3" xfId="4261" xr:uid="{00000000-0005-0000-0000-000017010000}"/>
    <cellStyle name="표준 2 2 2 3 2 3 3" xfId="1918" xr:uid="{00000000-0005-0000-0000-000019010000}"/>
    <cellStyle name="표준 2 2 2 3 2 3 3 2" xfId="5043" xr:uid="{00000000-0005-0000-0000-000019010000}"/>
    <cellStyle name="표준 2 2 2 3 2 3 4" xfId="3481" xr:uid="{00000000-0005-0000-0000-000016010000}"/>
    <cellStyle name="표준 2 2 2 3 2 4" xfId="512" xr:uid="{00000000-0005-0000-0000-00001A010000}"/>
    <cellStyle name="표준 2 2 2 3 2 4 2" xfId="1292" xr:uid="{00000000-0005-0000-0000-00001B010000}"/>
    <cellStyle name="표준 2 2 2 3 2 4 2 2" xfId="2854" xr:uid="{00000000-0005-0000-0000-00001C010000}"/>
    <cellStyle name="표준 2 2 2 3 2 4 2 2 2" xfId="5979" xr:uid="{00000000-0005-0000-0000-00001C010000}"/>
    <cellStyle name="표준 2 2 2 3 2 4 2 3" xfId="4417" xr:uid="{00000000-0005-0000-0000-00001B010000}"/>
    <cellStyle name="표준 2 2 2 3 2 4 3" xfId="2074" xr:uid="{00000000-0005-0000-0000-00001D010000}"/>
    <cellStyle name="표준 2 2 2 3 2 4 3 2" xfId="5199" xr:uid="{00000000-0005-0000-0000-00001D010000}"/>
    <cellStyle name="표준 2 2 2 3 2 4 4" xfId="3637" xr:uid="{00000000-0005-0000-0000-00001A010000}"/>
    <cellStyle name="표준 2 2 2 3 2 5" xfId="668" xr:uid="{00000000-0005-0000-0000-00001E010000}"/>
    <cellStyle name="표준 2 2 2 3 2 5 2" xfId="1448" xr:uid="{00000000-0005-0000-0000-00001F010000}"/>
    <cellStyle name="표준 2 2 2 3 2 5 2 2" xfId="3010" xr:uid="{00000000-0005-0000-0000-000020010000}"/>
    <cellStyle name="표준 2 2 2 3 2 5 2 2 2" xfId="6135" xr:uid="{00000000-0005-0000-0000-000020010000}"/>
    <cellStyle name="표준 2 2 2 3 2 5 2 3" xfId="4573" xr:uid="{00000000-0005-0000-0000-00001F010000}"/>
    <cellStyle name="표준 2 2 2 3 2 5 3" xfId="2230" xr:uid="{00000000-0005-0000-0000-000021010000}"/>
    <cellStyle name="표준 2 2 2 3 2 5 3 2" xfId="5355" xr:uid="{00000000-0005-0000-0000-000021010000}"/>
    <cellStyle name="표준 2 2 2 3 2 5 4" xfId="3793" xr:uid="{00000000-0005-0000-0000-00001E010000}"/>
    <cellStyle name="표준 2 2 2 3 2 6" xfId="824" xr:uid="{00000000-0005-0000-0000-000022010000}"/>
    <cellStyle name="표준 2 2 2 3 2 6 2" xfId="2386" xr:uid="{00000000-0005-0000-0000-000023010000}"/>
    <cellStyle name="표준 2 2 2 3 2 6 2 2" xfId="5511" xr:uid="{00000000-0005-0000-0000-000023010000}"/>
    <cellStyle name="표준 2 2 2 3 2 6 3" xfId="3949" xr:uid="{00000000-0005-0000-0000-000022010000}"/>
    <cellStyle name="표준 2 2 2 3 2 7" xfId="1606" xr:uid="{00000000-0005-0000-0000-000024010000}"/>
    <cellStyle name="표준 2 2 2 3 2 7 2" xfId="4731" xr:uid="{00000000-0005-0000-0000-000024010000}"/>
    <cellStyle name="표준 2 2 2 3 2 8" xfId="3169" xr:uid="{00000000-0005-0000-0000-000011010000}"/>
    <cellStyle name="표준 2 2 2 3 3" xfId="70" xr:uid="{00000000-0005-0000-0000-000025010000}"/>
    <cellStyle name="표준 2 2 2 3 3 2" xfId="226" xr:uid="{00000000-0005-0000-0000-000026010000}"/>
    <cellStyle name="표준 2 2 2 3 3 2 2" xfId="1006" xr:uid="{00000000-0005-0000-0000-000027010000}"/>
    <cellStyle name="표준 2 2 2 3 3 2 2 2" xfId="2568" xr:uid="{00000000-0005-0000-0000-000028010000}"/>
    <cellStyle name="표준 2 2 2 3 3 2 2 2 2" xfId="5693" xr:uid="{00000000-0005-0000-0000-000028010000}"/>
    <cellStyle name="표준 2 2 2 3 3 2 2 3" xfId="4131" xr:uid="{00000000-0005-0000-0000-000027010000}"/>
    <cellStyle name="표준 2 2 2 3 3 2 3" xfId="1788" xr:uid="{00000000-0005-0000-0000-000029010000}"/>
    <cellStyle name="표준 2 2 2 3 3 2 3 2" xfId="4913" xr:uid="{00000000-0005-0000-0000-000029010000}"/>
    <cellStyle name="표준 2 2 2 3 3 2 4" xfId="3351" xr:uid="{00000000-0005-0000-0000-000026010000}"/>
    <cellStyle name="표준 2 2 2 3 3 3" xfId="382" xr:uid="{00000000-0005-0000-0000-00002A010000}"/>
    <cellStyle name="표준 2 2 2 3 3 3 2" xfId="1162" xr:uid="{00000000-0005-0000-0000-00002B010000}"/>
    <cellStyle name="표준 2 2 2 3 3 3 2 2" xfId="2724" xr:uid="{00000000-0005-0000-0000-00002C010000}"/>
    <cellStyle name="표준 2 2 2 3 3 3 2 2 2" xfId="5849" xr:uid="{00000000-0005-0000-0000-00002C010000}"/>
    <cellStyle name="표준 2 2 2 3 3 3 2 3" xfId="4287" xr:uid="{00000000-0005-0000-0000-00002B010000}"/>
    <cellStyle name="표준 2 2 2 3 3 3 3" xfId="1944" xr:uid="{00000000-0005-0000-0000-00002D010000}"/>
    <cellStyle name="표준 2 2 2 3 3 3 3 2" xfId="5069" xr:uid="{00000000-0005-0000-0000-00002D010000}"/>
    <cellStyle name="표준 2 2 2 3 3 3 4" xfId="3507" xr:uid="{00000000-0005-0000-0000-00002A010000}"/>
    <cellStyle name="표준 2 2 2 3 3 4" xfId="538" xr:uid="{00000000-0005-0000-0000-00002E010000}"/>
    <cellStyle name="표준 2 2 2 3 3 4 2" xfId="1318" xr:uid="{00000000-0005-0000-0000-00002F010000}"/>
    <cellStyle name="표준 2 2 2 3 3 4 2 2" xfId="2880" xr:uid="{00000000-0005-0000-0000-000030010000}"/>
    <cellStyle name="표준 2 2 2 3 3 4 2 2 2" xfId="6005" xr:uid="{00000000-0005-0000-0000-000030010000}"/>
    <cellStyle name="표준 2 2 2 3 3 4 2 3" xfId="4443" xr:uid="{00000000-0005-0000-0000-00002F010000}"/>
    <cellStyle name="표준 2 2 2 3 3 4 3" xfId="2100" xr:uid="{00000000-0005-0000-0000-000031010000}"/>
    <cellStyle name="표준 2 2 2 3 3 4 3 2" xfId="5225" xr:uid="{00000000-0005-0000-0000-000031010000}"/>
    <cellStyle name="표준 2 2 2 3 3 4 4" xfId="3663" xr:uid="{00000000-0005-0000-0000-00002E010000}"/>
    <cellStyle name="표준 2 2 2 3 3 5" xfId="694" xr:uid="{00000000-0005-0000-0000-000032010000}"/>
    <cellStyle name="표준 2 2 2 3 3 5 2" xfId="1474" xr:uid="{00000000-0005-0000-0000-000033010000}"/>
    <cellStyle name="표준 2 2 2 3 3 5 2 2" xfId="3036" xr:uid="{00000000-0005-0000-0000-000034010000}"/>
    <cellStyle name="표준 2 2 2 3 3 5 2 2 2" xfId="6161" xr:uid="{00000000-0005-0000-0000-000034010000}"/>
    <cellStyle name="표준 2 2 2 3 3 5 2 3" xfId="4599" xr:uid="{00000000-0005-0000-0000-000033010000}"/>
    <cellStyle name="표준 2 2 2 3 3 5 3" xfId="2256" xr:uid="{00000000-0005-0000-0000-000035010000}"/>
    <cellStyle name="표준 2 2 2 3 3 5 3 2" xfId="5381" xr:uid="{00000000-0005-0000-0000-000035010000}"/>
    <cellStyle name="표준 2 2 2 3 3 5 4" xfId="3819" xr:uid="{00000000-0005-0000-0000-000032010000}"/>
    <cellStyle name="표준 2 2 2 3 3 6" xfId="850" xr:uid="{00000000-0005-0000-0000-000036010000}"/>
    <cellStyle name="표준 2 2 2 3 3 6 2" xfId="2412" xr:uid="{00000000-0005-0000-0000-000037010000}"/>
    <cellStyle name="표준 2 2 2 3 3 6 2 2" xfId="5537" xr:uid="{00000000-0005-0000-0000-000037010000}"/>
    <cellStyle name="표준 2 2 2 3 3 6 3" xfId="3975" xr:uid="{00000000-0005-0000-0000-000036010000}"/>
    <cellStyle name="표준 2 2 2 3 3 7" xfId="1632" xr:uid="{00000000-0005-0000-0000-000038010000}"/>
    <cellStyle name="표준 2 2 2 3 3 7 2" xfId="4757" xr:uid="{00000000-0005-0000-0000-000038010000}"/>
    <cellStyle name="표준 2 2 2 3 3 8" xfId="3195" xr:uid="{00000000-0005-0000-0000-000025010000}"/>
    <cellStyle name="표준 2 2 2 3 4" xfId="96" xr:uid="{00000000-0005-0000-0000-000039010000}"/>
    <cellStyle name="표준 2 2 2 3 4 2" xfId="252" xr:uid="{00000000-0005-0000-0000-00003A010000}"/>
    <cellStyle name="표준 2 2 2 3 4 2 2" xfId="1032" xr:uid="{00000000-0005-0000-0000-00003B010000}"/>
    <cellStyle name="표준 2 2 2 3 4 2 2 2" xfId="2594" xr:uid="{00000000-0005-0000-0000-00003C010000}"/>
    <cellStyle name="표준 2 2 2 3 4 2 2 2 2" xfId="5719" xr:uid="{00000000-0005-0000-0000-00003C010000}"/>
    <cellStyle name="표준 2 2 2 3 4 2 2 3" xfId="4157" xr:uid="{00000000-0005-0000-0000-00003B010000}"/>
    <cellStyle name="표준 2 2 2 3 4 2 3" xfId="1814" xr:uid="{00000000-0005-0000-0000-00003D010000}"/>
    <cellStyle name="표준 2 2 2 3 4 2 3 2" xfId="4939" xr:uid="{00000000-0005-0000-0000-00003D010000}"/>
    <cellStyle name="표준 2 2 2 3 4 2 4" xfId="3377" xr:uid="{00000000-0005-0000-0000-00003A010000}"/>
    <cellStyle name="표준 2 2 2 3 4 3" xfId="408" xr:uid="{00000000-0005-0000-0000-00003E010000}"/>
    <cellStyle name="표준 2 2 2 3 4 3 2" xfId="1188" xr:uid="{00000000-0005-0000-0000-00003F010000}"/>
    <cellStyle name="표준 2 2 2 3 4 3 2 2" xfId="2750" xr:uid="{00000000-0005-0000-0000-000040010000}"/>
    <cellStyle name="표준 2 2 2 3 4 3 2 2 2" xfId="5875" xr:uid="{00000000-0005-0000-0000-000040010000}"/>
    <cellStyle name="표준 2 2 2 3 4 3 2 3" xfId="4313" xr:uid="{00000000-0005-0000-0000-00003F010000}"/>
    <cellStyle name="표준 2 2 2 3 4 3 3" xfId="1970" xr:uid="{00000000-0005-0000-0000-000041010000}"/>
    <cellStyle name="표준 2 2 2 3 4 3 3 2" xfId="5095" xr:uid="{00000000-0005-0000-0000-000041010000}"/>
    <cellStyle name="표준 2 2 2 3 4 3 4" xfId="3533" xr:uid="{00000000-0005-0000-0000-00003E010000}"/>
    <cellStyle name="표준 2 2 2 3 4 4" xfId="564" xr:uid="{00000000-0005-0000-0000-000042010000}"/>
    <cellStyle name="표준 2 2 2 3 4 4 2" xfId="1344" xr:uid="{00000000-0005-0000-0000-000043010000}"/>
    <cellStyle name="표준 2 2 2 3 4 4 2 2" xfId="2906" xr:uid="{00000000-0005-0000-0000-000044010000}"/>
    <cellStyle name="표준 2 2 2 3 4 4 2 2 2" xfId="6031" xr:uid="{00000000-0005-0000-0000-000044010000}"/>
    <cellStyle name="표준 2 2 2 3 4 4 2 3" xfId="4469" xr:uid="{00000000-0005-0000-0000-000043010000}"/>
    <cellStyle name="표준 2 2 2 3 4 4 3" xfId="2126" xr:uid="{00000000-0005-0000-0000-000045010000}"/>
    <cellStyle name="표준 2 2 2 3 4 4 3 2" xfId="5251" xr:uid="{00000000-0005-0000-0000-000045010000}"/>
    <cellStyle name="표준 2 2 2 3 4 4 4" xfId="3689" xr:uid="{00000000-0005-0000-0000-000042010000}"/>
    <cellStyle name="표준 2 2 2 3 4 5" xfId="720" xr:uid="{00000000-0005-0000-0000-000046010000}"/>
    <cellStyle name="표준 2 2 2 3 4 5 2" xfId="1500" xr:uid="{00000000-0005-0000-0000-000047010000}"/>
    <cellStyle name="표준 2 2 2 3 4 5 2 2" xfId="3062" xr:uid="{00000000-0005-0000-0000-000048010000}"/>
    <cellStyle name="표준 2 2 2 3 4 5 2 2 2" xfId="6187" xr:uid="{00000000-0005-0000-0000-000048010000}"/>
    <cellStyle name="표준 2 2 2 3 4 5 2 3" xfId="4625" xr:uid="{00000000-0005-0000-0000-000047010000}"/>
    <cellStyle name="표준 2 2 2 3 4 5 3" xfId="2282" xr:uid="{00000000-0005-0000-0000-000049010000}"/>
    <cellStyle name="표준 2 2 2 3 4 5 3 2" xfId="5407" xr:uid="{00000000-0005-0000-0000-000049010000}"/>
    <cellStyle name="표준 2 2 2 3 4 5 4" xfId="3845" xr:uid="{00000000-0005-0000-0000-000046010000}"/>
    <cellStyle name="표준 2 2 2 3 4 6" xfId="876" xr:uid="{00000000-0005-0000-0000-00004A010000}"/>
    <cellStyle name="표준 2 2 2 3 4 6 2" xfId="2438" xr:uid="{00000000-0005-0000-0000-00004B010000}"/>
    <cellStyle name="표준 2 2 2 3 4 6 2 2" xfId="5563" xr:uid="{00000000-0005-0000-0000-00004B010000}"/>
    <cellStyle name="표준 2 2 2 3 4 6 3" xfId="4001" xr:uid="{00000000-0005-0000-0000-00004A010000}"/>
    <cellStyle name="표준 2 2 2 3 4 7" xfId="1658" xr:uid="{00000000-0005-0000-0000-00004C010000}"/>
    <cellStyle name="표준 2 2 2 3 4 7 2" xfId="4783" xr:uid="{00000000-0005-0000-0000-00004C010000}"/>
    <cellStyle name="표준 2 2 2 3 4 8" xfId="3221" xr:uid="{00000000-0005-0000-0000-000039010000}"/>
    <cellStyle name="표준 2 2 2 3 5" xfId="122" xr:uid="{00000000-0005-0000-0000-00004D010000}"/>
    <cellStyle name="표준 2 2 2 3 5 2" xfId="278" xr:uid="{00000000-0005-0000-0000-00004E010000}"/>
    <cellStyle name="표준 2 2 2 3 5 2 2" xfId="1058" xr:uid="{00000000-0005-0000-0000-00004F010000}"/>
    <cellStyle name="표준 2 2 2 3 5 2 2 2" xfId="2620" xr:uid="{00000000-0005-0000-0000-000050010000}"/>
    <cellStyle name="표준 2 2 2 3 5 2 2 2 2" xfId="5745" xr:uid="{00000000-0005-0000-0000-000050010000}"/>
    <cellStyle name="표준 2 2 2 3 5 2 2 3" xfId="4183" xr:uid="{00000000-0005-0000-0000-00004F010000}"/>
    <cellStyle name="표준 2 2 2 3 5 2 3" xfId="1840" xr:uid="{00000000-0005-0000-0000-000051010000}"/>
    <cellStyle name="표준 2 2 2 3 5 2 3 2" xfId="4965" xr:uid="{00000000-0005-0000-0000-000051010000}"/>
    <cellStyle name="표준 2 2 2 3 5 2 4" xfId="3403" xr:uid="{00000000-0005-0000-0000-00004E010000}"/>
    <cellStyle name="표준 2 2 2 3 5 3" xfId="434" xr:uid="{00000000-0005-0000-0000-000052010000}"/>
    <cellStyle name="표준 2 2 2 3 5 3 2" xfId="1214" xr:uid="{00000000-0005-0000-0000-000053010000}"/>
    <cellStyle name="표준 2 2 2 3 5 3 2 2" xfId="2776" xr:uid="{00000000-0005-0000-0000-000054010000}"/>
    <cellStyle name="표준 2 2 2 3 5 3 2 2 2" xfId="5901" xr:uid="{00000000-0005-0000-0000-000054010000}"/>
    <cellStyle name="표준 2 2 2 3 5 3 2 3" xfId="4339" xr:uid="{00000000-0005-0000-0000-000053010000}"/>
    <cellStyle name="표준 2 2 2 3 5 3 3" xfId="1996" xr:uid="{00000000-0005-0000-0000-000055010000}"/>
    <cellStyle name="표준 2 2 2 3 5 3 3 2" xfId="5121" xr:uid="{00000000-0005-0000-0000-000055010000}"/>
    <cellStyle name="표준 2 2 2 3 5 3 4" xfId="3559" xr:uid="{00000000-0005-0000-0000-000052010000}"/>
    <cellStyle name="표준 2 2 2 3 5 4" xfId="590" xr:uid="{00000000-0005-0000-0000-000056010000}"/>
    <cellStyle name="표준 2 2 2 3 5 4 2" xfId="1370" xr:uid="{00000000-0005-0000-0000-000057010000}"/>
    <cellStyle name="표준 2 2 2 3 5 4 2 2" xfId="2932" xr:uid="{00000000-0005-0000-0000-000058010000}"/>
    <cellStyle name="표준 2 2 2 3 5 4 2 2 2" xfId="6057" xr:uid="{00000000-0005-0000-0000-000058010000}"/>
    <cellStyle name="표준 2 2 2 3 5 4 2 3" xfId="4495" xr:uid="{00000000-0005-0000-0000-000057010000}"/>
    <cellStyle name="표준 2 2 2 3 5 4 3" xfId="2152" xr:uid="{00000000-0005-0000-0000-000059010000}"/>
    <cellStyle name="표준 2 2 2 3 5 4 3 2" xfId="5277" xr:uid="{00000000-0005-0000-0000-000059010000}"/>
    <cellStyle name="표준 2 2 2 3 5 4 4" xfId="3715" xr:uid="{00000000-0005-0000-0000-000056010000}"/>
    <cellStyle name="표준 2 2 2 3 5 5" xfId="746" xr:uid="{00000000-0005-0000-0000-00005A010000}"/>
    <cellStyle name="표준 2 2 2 3 5 5 2" xfId="1526" xr:uid="{00000000-0005-0000-0000-00005B010000}"/>
    <cellStyle name="표준 2 2 2 3 5 5 2 2" xfId="3088" xr:uid="{00000000-0005-0000-0000-00005C010000}"/>
    <cellStyle name="표준 2 2 2 3 5 5 2 2 2" xfId="6213" xr:uid="{00000000-0005-0000-0000-00005C010000}"/>
    <cellStyle name="표준 2 2 2 3 5 5 2 3" xfId="4651" xr:uid="{00000000-0005-0000-0000-00005B010000}"/>
    <cellStyle name="표준 2 2 2 3 5 5 3" xfId="2308" xr:uid="{00000000-0005-0000-0000-00005D010000}"/>
    <cellStyle name="표준 2 2 2 3 5 5 3 2" xfId="5433" xr:uid="{00000000-0005-0000-0000-00005D010000}"/>
    <cellStyle name="표준 2 2 2 3 5 5 4" xfId="3871" xr:uid="{00000000-0005-0000-0000-00005A010000}"/>
    <cellStyle name="표준 2 2 2 3 5 6" xfId="902" xr:uid="{00000000-0005-0000-0000-00005E010000}"/>
    <cellStyle name="표준 2 2 2 3 5 6 2" xfId="2464" xr:uid="{00000000-0005-0000-0000-00005F010000}"/>
    <cellStyle name="표준 2 2 2 3 5 6 2 2" xfId="5589" xr:uid="{00000000-0005-0000-0000-00005F010000}"/>
    <cellStyle name="표준 2 2 2 3 5 6 3" xfId="4027" xr:uid="{00000000-0005-0000-0000-00005E010000}"/>
    <cellStyle name="표준 2 2 2 3 5 7" xfId="1684" xr:uid="{00000000-0005-0000-0000-000060010000}"/>
    <cellStyle name="표준 2 2 2 3 5 7 2" xfId="4809" xr:uid="{00000000-0005-0000-0000-000060010000}"/>
    <cellStyle name="표준 2 2 2 3 5 8" xfId="3247" xr:uid="{00000000-0005-0000-0000-00004D010000}"/>
    <cellStyle name="표준 2 2 2 3 6" xfId="148" xr:uid="{00000000-0005-0000-0000-000061010000}"/>
    <cellStyle name="표준 2 2 2 3 6 2" xfId="304" xr:uid="{00000000-0005-0000-0000-000062010000}"/>
    <cellStyle name="표준 2 2 2 3 6 2 2" xfId="1084" xr:uid="{00000000-0005-0000-0000-000063010000}"/>
    <cellStyle name="표준 2 2 2 3 6 2 2 2" xfId="2646" xr:uid="{00000000-0005-0000-0000-000064010000}"/>
    <cellStyle name="표준 2 2 2 3 6 2 2 2 2" xfId="5771" xr:uid="{00000000-0005-0000-0000-000064010000}"/>
    <cellStyle name="표준 2 2 2 3 6 2 2 3" xfId="4209" xr:uid="{00000000-0005-0000-0000-000063010000}"/>
    <cellStyle name="표준 2 2 2 3 6 2 3" xfId="1866" xr:uid="{00000000-0005-0000-0000-000065010000}"/>
    <cellStyle name="표준 2 2 2 3 6 2 3 2" xfId="4991" xr:uid="{00000000-0005-0000-0000-000065010000}"/>
    <cellStyle name="표준 2 2 2 3 6 2 4" xfId="3429" xr:uid="{00000000-0005-0000-0000-000062010000}"/>
    <cellStyle name="표준 2 2 2 3 6 3" xfId="460" xr:uid="{00000000-0005-0000-0000-000066010000}"/>
    <cellStyle name="표준 2 2 2 3 6 3 2" xfId="1240" xr:uid="{00000000-0005-0000-0000-000067010000}"/>
    <cellStyle name="표준 2 2 2 3 6 3 2 2" xfId="2802" xr:uid="{00000000-0005-0000-0000-000068010000}"/>
    <cellStyle name="표준 2 2 2 3 6 3 2 2 2" xfId="5927" xr:uid="{00000000-0005-0000-0000-000068010000}"/>
    <cellStyle name="표준 2 2 2 3 6 3 2 3" xfId="4365" xr:uid="{00000000-0005-0000-0000-000067010000}"/>
    <cellStyle name="표준 2 2 2 3 6 3 3" xfId="2022" xr:uid="{00000000-0005-0000-0000-000069010000}"/>
    <cellStyle name="표준 2 2 2 3 6 3 3 2" xfId="5147" xr:uid="{00000000-0005-0000-0000-000069010000}"/>
    <cellStyle name="표준 2 2 2 3 6 3 4" xfId="3585" xr:uid="{00000000-0005-0000-0000-000066010000}"/>
    <cellStyle name="표준 2 2 2 3 6 4" xfId="616" xr:uid="{00000000-0005-0000-0000-00006A010000}"/>
    <cellStyle name="표준 2 2 2 3 6 4 2" xfId="1396" xr:uid="{00000000-0005-0000-0000-00006B010000}"/>
    <cellStyle name="표준 2 2 2 3 6 4 2 2" xfId="2958" xr:uid="{00000000-0005-0000-0000-00006C010000}"/>
    <cellStyle name="표준 2 2 2 3 6 4 2 2 2" xfId="6083" xr:uid="{00000000-0005-0000-0000-00006C010000}"/>
    <cellStyle name="표준 2 2 2 3 6 4 2 3" xfId="4521" xr:uid="{00000000-0005-0000-0000-00006B010000}"/>
    <cellStyle name="표준 2 2 2 3 6 4 3" xfId="2178" xr:uid="{00000000-0005-0000-0000-00006D010000}"/>
    <cellStyle name="표준 2 2 2 3 6 4 3 2" xfId="5303" xr:uid="{00000000-0005-0000-0000-00006D010000}"/>
    <cellStyle name="표준 2 2 2 3 6 4 4" xfId="3741" xr:uid="{00000000-0005-0000-0000-00006A010000}"/>
    <cellStyle name="표준 2 2 2 3 6 5" xfId="772" xr:uid="{00000000-0005-0000-0000-00006E010000}"/>
    <cellStyle name="표준 2 2 2 3 6 5 2" xfId="1552" xr:uid="{00000000-0005-0000-0000-00006F010000}"/>
    <cellStyle name="표준 2 2 2 3 6 5 2 2" xfId="3114" xr:uid="{00000000-0005-0000-0000-000070010000}"/>
    <cellStyle name="표준 2 2 2 3 6 5 2 2 2" xfId="6239" xr:uid="{00000000-0005-0000-0000-000070010000}"/>
    <cellStyle name="표준 2 2 2 3 6 5 2 3" xfId="4677" xr:uid="{00000000-0005-0000-0000-00006F010000}"/>
    <cellStyle name="표준 2 2 2 3 6 5 3" xfId="2334" xr:uid="{00000000-0005-0000-0000-000071010000}"/>
    <cellStyle name="표준 2 2 2 3 6 5 3 2" xfId="5459" xr:uid="{00000000-0005-0000-0000-000071010000}"/>
    <cellStyle name="표준 2 2 2 3 6 5 4" xfId="3897" xr:uid="{00000000-0005-0000-0000-00006E010000}"/>
    <cellStyle name="표준 2 2 2 3 6 6" xfId="928" xr:uid="{00000000-0005-0000-0000-000072010000}"/>
    <cellStyle name="표준 2 2 2 3 6 6 2" xfId="2490" xr:uid="{00000000-0005-0000-0000-000073010000}"/>
    <cellStyle name="표준 2 2 2 3 6 6 2 2" xfId="5615" xr:uid="{00000000-0005-0000-0000-000073010000}"/>
    <cellStyle name="표준 2 2 2 3 6 6 3" xfId="4053" xr:uid="{00000000-0005-0000-0000-000072010000}"/>
    <cellStyle name="표준 2 2 2 3 6 7" xfId="1710" xr:uid="{00000000-0005-0000-0000-000074010000}"/>
    <cellStyle name="표준 2 2 2 3 6 7 2" xfId="4835" xr:uid="{00000000-0005-0000-0000-000074010000}"/>
    <cellStyle name="표준 2 2 2 3 6 8" xfId="3273" xr:uid="{00000000-0005-0000-0000-000061010000}"/>
    <cellStyle name="표준 2 2 2 3 7" xfId="174" xr:uid="{00000000-0005-0000-0000-000075010000}"/>
    <cellStyle name="표준 2 2 2 3 7 2" xfId="954" xr:uid="{00000000-0005-0000-0000-000076010000}"/>
    <cellStyle name="표준 2 2 2 3 7 2 2" xfId="2516" xr:uid="{00000000-0005-0000-0000-000077010000}"/>
    <cellStyle name="표준 2 2 2 3 7 2 2 2" xfId="5641" xr:uid="{00000000-0005-0000-0000-000077010000}"/>
    <cellStyle name="표준 2 2 2 3 7 2 3" xfId="4079" xr:uid="{00000000-0005-0000-0000-000076010000}"/>
    <cellStyle name="표준 2 2 2 3 7 3" xfId="1736" xr:uid="{00000000-0005-0000-0000-000078010000}"/>
    <cellStyle name="표준 2 2 2 3 7 3 2" xfId="4861" xr:uid="{00000000-0005-0000-0000-000078010000}"/>
    <cellStyle name="표준 2 2 2 3 7 4" xfId="3299" xr:uid="{00000000-0005-0000-0000-000075010000}"/>
    <cellStyle name="표준 2 2 2 3 8" xfId="330" xr:uid="{00000000-0005-0000-0000-000079010000}"/>
    <cellStyle name="표준 2 2 2 3 8 2" xfId="1110" xr:uid="{00000000-0005-0000-0000-00007A010000}"/>
    <cellStyle name="표준 2 2 2 3 8 2 2" xfId="2672" xr:uid="{00000000-0005-0000-0000-00007B010000}"/>
    <cellStyle name="표준 2 2 2 3 8 2 2 2" xfId="5797" xr:uid="{00000000-0005-0000-0000-00007B010000}"/>
    <cellStyle name="표준 2 2 2 3 8 2 3" xfId="4235" xr:uid="{00000000-0005-0000-0000-00007A010000}"/>
    <cellStyle name="표준 2 2 2 3 8 3" xfId="1892" xr:uid="{00000000-0005-0000-0000-00007C010000}"/>
    <cellStyle name="표준 2 2 2 3 8 3 2" xfId="5017" xr:uid="{00000000-0005-0000-0000-00007C010000}"/>
    <cellStyle name="표준 2 2 2 3 8 4" xfId="3455" xr:uid="{00000000-0005-0000-0000-000079010000}"/>
    <cellStyle name="표준 2 2 2 3 9" xfId="486" xr:uid="{00000000-0005-0000-0000-00007D010000}"/>
    <cellStyle name="표준 2 2 2 3 9 2" xfId="1266" xr:uid="{00000000-0005-0000-0000-00007E010000}"/>
    <cellStyle name="표준 2 2 2 3 9 2 2" xfId="2828" xr:uid="{00000000-0005-0000-0000-00007F010000}"/>
    <cellStyle name="표준 2 2 2 3 9 2 2 2" xfId="5953" xr:uid="{00000000-0005-0000-0000-00007F010000}"/>
    <cellStyle name="표준 2 2 2 3 9 2 3" xfId="4391" xr:uid="{00000000-0005-0000-0000-00007E010000}"/>
    <cellStyle name="표준 2 2 2 3 9 3" xfId="2048" xr:uid="{00000000-0005-0000-0000-000080010000}"/>
    <cellStyle name="표준 2 2 2 3 9 3 2" xfId="5173" xr:uid="{00000000-0005-0000-0000-000080010000}"/>
    <cellStyle name="표준 2 2 2 3 9 4" xfId="3611" xr:uid="{00000000-0005-0000-0000-00007D010000}"/>
    <cellStyle name="표준 2 2 2 4" xfId="24" xr:uid="{00000000-0005-0000-0000-000081010000}"/>
    <cellStyle name="표준 2 2 2 4 10" xfId="648" xr:uid="{00000000-0005-0000-0000-000082010000}"/>
    <cellStyle name="표준 2 2 2 4 10 2" xfId="1428" xr:uid="{00000000-0005-0000-0000-000083010000}"/>
    <cellStyle name="표준 2 2 2 4 10 2 2" xfId="2990" xr:uid="{00000000-0005-0000-0000-000084010000}"/>
    <cellStyle name="표준 2 2 2 4 10 2 2 2" xfId="6115" xr:uid="{00000000-0005-0000-0000-000084010000}"/>
    <cellStyle name="표준 2 2 2 4 10 2 3" xfId="4553" xr:uid="{00000000-0005-0000-0000-000083010000}"/>
    <cellStyle name="표준 2 2 2 4 10 3" xfId="2210" xr:uid="{00000000-0005-0000-0000-000085010000}"/>
    <cellStyle name="표준 2 2 2 4 10 3 2" xfId="5335" xr:uid="{00000000-0005-0000-0000-000085010000}"/>
    <cellStyle name="표준 2 2 2 4 10 4" xfId="3773" xr:uid="{00000000-0005-0000-0000-000082010000}"/>
    <cellStyle name="표준 2 2 2 4 11" xfId="804" xr:uid="{00000000-0005-0000-0000-000086010000}"/>
    <cellStyle name="표준 2 2 2 4 11 2" xfId="2366" xr:uid="{00000000-0005-0000-0000-000087010000}"/>
    <cellStyle name="표준 2 2 2 4 11 2 2" xfId="5491" xr:uid="{00000000-0005-0000-0000-000087010000}"/>
    <cellStyle name="표준 2 2 2 4 11 3" xfId="3929" xr:uid="{00000000-0005-0000-0000-000086010000}"/>
    <cellStyle name="표준 2 2 2 4 12" xfId="1586" xr:uid="{00000000-0005-0000-0000-000088010000}"/>
    <cellStyle name="표준 2 2 2 4 12 2" xfId="4711" xr:uid="{00000000-0005-0000-0000-000088010000}"/>
    <cellStyle name="표준 2 2 2 4 13" xfId="3149" xr:uid="{00000000-0005-0000-0000-000081010000}"/>
    <cellStyle name="표준 2 2 2 4 2" xfId="50" xr:uid="{00000000-0005-0000-0000-000089010000}"/>
    <cellStyle name="표준 2 2 2 4 2 2" xfId="206" xr:uid="{00000000-0005-0000-0000-00008A010000}"/>
    <cellStyle name="표준 2 2 2 4 2 2 2" xfId="986" xr:uid="{00000000-0005-0000-0000-00008B010000}"/>
    <cellStyle name="표준 2 2 2 4 2 2 2 2" xfId="2548" xr:uid="{00000000-0005-0000-0000-00008C010000}"/>
    <cellStyle name="표준 2 2 2 4 2 2 2 2 2" xfId="5673" xr:uid="{00000000-0005-0000-0000-00008C010000}"/>
    <cellStyle name="표준 2 2 2 4 2 2 2 3" xfId="4111" xr:uid="{00000000-0005-0000-0000-00008B010000}"/>
    <cellStyle name="표준 2 2 2 4 2 2 3" xfId="1768" xr:uid="{00000000-0005-0000-0000-00008D010000}"/>
    <cellStyle name="표준 2 2 2 4 2 2 3 2" xfId="4893" xr:uid="{00000000-0005-0000-0000-00008D010000}"/>
    <cellStyle name="표준 2 2 2 4 2 2 4" xfId="3331" xr:uid="{00000000-0005-0000-0000-00008A010000}"/>
    <cellStyle name="표준 2 2 2 4 2 3" xfId="362" xr:uid="{00000000-0005-0000-0000-00008E010000}"/>
    <cellStyle name="표준 2 2 2 4 2 3 2" xfId="1142" xr:uid="{00000000-0005-0000-0000-00008F010000}"/>
    <cellStyle name="표준 2 2 2 4 2 3 2 2" xfId="2704" xr:uid="{00000000-0005-0000-0000-000090010000}"/>
    <cellStyle name="표준 2 2 2 4 2 3 2 2 2" xfId="5829" xr:uid="{00000000-0005-0000-0000-000090010000}"/>
    <cellStyle name="표준 2 2 2 4 2 3 2 3" xfId="4267" xr:uid="{00000000-0005-0000-0000-00008F010000}"/>
    <cellStyle name="표준 2 2 2 4 2 3 3" xfId="1924" xr:uid="{00000000-0005-0000-0000-000091010000}"/>
    <cellStyle name="표준 2 2 2 4 2 3 3 2" xfId="5049" xr:uid="{00000000-0005-0000-0000-000091010000}"/>
    <cellStyle name="표준 2 2 2 4 2 3 4" xfId="3487" xr:uid="{00000000-0005-0000-0000-00008E010000}"/>
    <cellStyle name="표준 2 2 2 4 2 4" xfId="518" xr:uid="{00000000-0005-0000-0000-000092010000}"/>
    <cellStyle name="표준 2 2 2 4 2 4 2" xfId="1298" xr:uid="{00000000-0005-0000-0000-000093010000}"/>
    <cellStyle name="표준 2 2 2 4 2 4 2 2" xfId="2860" xr:uid="{00000000-0005-0000-0000-000094010000}"/>
    <cellStyle name="표준 2 2 2 4 2 4 2 2 2" xfId="5985" xr:uid="{00000000-0005-0000-0000-000094010000}"/>
    <cellStyle name="표준 2 2 2 4 2 4 2 3" xfId="4423" xr:uid="{00000000-0005-0000-0000-000093010000}"/>
    <cellStyle name="표준 2 2 2 4 2 4 3" xfId="2080" xr:uid="{00000000-0005-0000-0000-000095010000}"/>
    <cellStyle name="표준 2 2 2 4 2 4 3 2" xfId="5205" xr:uid="{00000000-0005-0000-0000-000095010000}"/>
    <cellStyle name="표준 2 2 2 4 2 4 4" xfId="3643" xr:uid="{00000000-0005-0000-0000-000092010000}"/>
    <cellStyle name="표준 2 2 2 4 2 5" xfId="674" xr:uid="{00000000-0005-0000-0000-000096010000}"/>
    <cellStyle name="표준 2 2 2 4 2 5 2" xfId="1454" xr:uid="{00000000-0005-0000-0000-000097010000}"/>
    <cellStyle name="표준 2 2 2 4 2 5 2 2" xfId="3016" xr:uid="{00000000-0005-0000-0000-000098010000}"/>
    <cellStyle name="표준 2 2 2 4 2 5 2 2 2" xfId="6141" xr:uid="{00000000-0005-0000-0000-000098010000}"/>
    <cellStyle name="표준 2 2 2 4 2 5 2 3" xfId="4579" xr:uid="{00000000-0005-0000-0000-000097010000}"/>
    <cellStyle name="표준 2 2 2 4 2 5 3" xfId="2236" xr:uid="{00000000-0005-0000-0000-000099010000}"/>
    <cellStyle name="표준 2 2 2 4 2 5 3 2" xfId="5361" xr:uid="{00000000-0005-0000-0000-000099010000}"/>
    <cellStyle name="표준 2 2 2 4 2 5 4" xfId="3799" xr:uid="{00000000-0005-0000-0000-000096010000}"/>
    <cellStyle name="표준 2 2 2 4 2 6" xfId="830" xr:uid="{00000000-0005-0000-0000-00009A010000}"/>
    <cellStyle name="표준 2 2 2 4 2 6 2" xfId="2392" xr:uid="{00000000-0005-0000-0000-00009B010000}"/>
    <cellStyle name="표준 2 2 2 4 2 6 2 2" xfId="5517" xr:uid="{00000000-0005-0000-0000-00009B010000}"/>
    <cellStyle name="표준 2 2 2 4 2 6 3" xfId="3955" xr:uid="{00000000-0005-0000-0000-00009A010000}"/>
    <cellStyle name="표준 2 2 2 4 2 7" xfId="1612" xr:uid="{00000000-0005-0000-0000-00009C010000}"/>
    <cellStyle name="표준 2 2 2 4 2 7 2" xfId="4737" xr:uid="{00000000-0005-0000-0000-00009C010000}"/>
    <cellStyle name="표준 2 2 2 4 2 8" xfId="3175" xr:uid="{00000000-0005-0000-0000-000089010000}"/>
    <cellStyle name="표준 2 2 2 4 3" xfId="76" xr:uid="{00000000-0005-0000-0000-00009D010000}"/>
    <cellStyle name="표준 2 2 2 4 3 2" xfId="232" xr:uid="{00000000-0005-0000-0000-00009E010000}"/>
    <cellStyle name="표준 2 2 2 4 3 2 2" xfId="1012" xr:uid="{00000000-0005-0000-0000-00009F010000}"/>
    <cellStyle name="표준 2 2 2 4 3 2 2 2" xfId="2574" xr:uid="{00000000-0005-0000-0000-0000A0010000}"/>
    <cellStyle name="표준 2 2 2 4 3 2 2 2 2" xfId="5699" xr:uid="{00000000-0005-0000-0000-0000A0010000}"/>
    <cellStyle name="표준 2 2 2 4 3 2 2 3" xfId="4137" xr:uid="{00000000-0005-0000-0000-00009F010000}"/>
    <cellStyle name="표준 2 2 2 4 3 2 3" xfId="1794" xr:uid="{00000000-0005-0000-0000-0000A1010000}"/>
    <cellStyle name="표준 2 2 2 4 3 2 3 2" xfId="4919" xr:uid="{00000000-0005-0000-0000-0000A1010000}"/>
    <cellStyle name="표준 2 2 2 4 3 2 4" xfId="3357" xr:uid="{00000000-0005-0000-0000-00009E010000}"/>
    <cellStyle name="표준 2 2 2 4 3 3" xfId="388" xr:uid="{00000000-0005-0000-0000-0000A2010000}"/>
    <cellStyle name="표준 2 2 2 4 3 3 2" xfId="1168" xr:uid="{00000000-0005-0000-0000-0000A3010000}"/>
    <cellStyle name="표준 2 2 2 4 3 3 2 2" xfId="2730" xr:uid="{00000000-0005-0000-0000-0000A4010000}"/>
    <cellStyle name="표준 2 2 2 4 3 3 2 2 2" xfId="5855" xr:uid="{00000000-0005-0000-0000-0000A4010000}"/>
    <cellStyle name="표준 2 2 2 4 3 3 2 3" xfId="4293" xr:uid="{00000000-0005-0000-0000-0000A3010000}"/>
    <cellStyle name="표준 2 2 2 4 3 3 3" xfId="1950" xr:uid="{00000000-0005-0000-0000-0000A5010000}"/>
    <cellStyle name="표준 2 2 2 4 3 3 3 2" xfId="5075" xr:uid="{00000000-0005-0000-0000-0000A5010000}"/>
    <cellStyle name="표준 2 2 2 4 3 3 4" xfId="3513" xr:uid="{00000000-0005-0000-0000-0000A2010000}"/>
    <cellStyle name="표준 2 2 2 4 3 4" xfId="544" xr:uid="{00000000-0005-0000-0000-0000A6010000}"/>
    <cellStyle name="표준 2 2 2 4 3 4 2" xfId="1324" xr:uid="{00000000-0005-0000-0000-0000A7010000}"/>
    <cellStyle name="표준 2 2 2 4 3 4 2 2" xfId="2886" xr:uid="{00000000-0005-0000-0000-0000A8010000}"/>
    <cellStyle name="표준 2 2 2 4 3 4 2 2 2" xfId="6011" xr:uid="{00000000-0005-0000-0000-0000A8010000}"/>
    <cellStyle name="표준 2 2 2 4 3 4 2 3" xfId="4449" xr:uid="{00000000-0005-0000-0000-0000A7010000}"/>
    <cellStyle name="표준 2 2 2 4 3 4 3" xfId="2106" xr:uid="{00000000-0005-0000-0000-0000A9010000}"/>
    <cellStyle name="표준 2 2 2 4 3 4 3 2" xfId="5231" xr:uid="{00000000-0005-0000-0000-0000A9010000}"/>
    <cellStyle name="표준 2 2 2 4 3 4 4" xfId="3669" xr:uid="{00000000-0005-0000-0000-0000A6010000}"/>
    <cellStyle name="표준 2 2 2 4 3 5" xfId="700" xr:uid="{00000000-0005-0000-0000-0000AA010000}"/>
    <cellStyle name="표준 2 2 2 4 3 5 2" xfId="1480" xr:uid="{00000000-0005-0000-0000-0000AB010000}"/>
    <cellStyle name="표준 2 2 2 4 3 5 2 2" xfId="3042" xr:uid="{00000000-0005-0000-0000-0000AC010000}"/>
    <cellStyle name="표준 2 2 2 4 3 5 2 2 2" xfId="6167" xr:uid="{00000000-0005-0000-0000-0000AC010000}"/>
    <cellStyle name="표준 2 2 2 4 3 5 2 3" xfId="4605" xr:uid="{00000000-0005-0000-0000-0000AB010000}"/>
    <cellStyle name="표준 2 2 2 4 3 5 3" xfId="2262" xr:uid="{00000000-0005-0000-0000-0000AD010000}"/>
    <cellStyle name="표준 2 2 2 4 3 5 3 2" xfId="5387" xr:uid="{00000000-0005-0000-0000-0000AD010000}"/>
    <cellStyle name="표준 2 2 2 4 3 5 4" xfId="3825" xr:uid="{00000000-0005-0000-0000-0000AA010000}"/>
    <cellStyle name="표준 2 2 2 4 3 6" xfId="856" xr:uid="{00000000-0005-0000-0000-0000AE010000}"/>
    <cellStyle name="표준 2 2 2 4 3 6 2" xfId="2418" xr:uid="{00000000-0005-0000-0000-0000AF010000}"/>
    <cellStyle name="표준 2 2 2 4 3 6 2 2" xfId="5543" xr:uid="{00000000-0005-0000-0000-0000AF010000}"/>
    <cellStyle name="표준 2 2 2 4 3 6 3" xfId="3981" xr:uid="{00000000-0005-0000-0000-0000AE010000}"/>
    <cellStyle name="표준 2 2 2 4 3 7" xfId="1638" xr:uid="{00000000-0005-0000-0000-0000B0010000}"/>
    <cellStyle name="표준 2 2 2 4 3 7 2" xfId="4763" xr:uid="{00000000-0005-0000-0000-0000B0010000}"/>
    <cellStyle name="표준 2 2 2 4 3 8" xfId="3201" xr:uid="{00000000-0005-0000-0000-00009D010000}"/>
    <cellStyle name="표준 2 2 2 4 4" xfId="102" xr:uid="{00000000-0005-0000-0000-0000B1010000}"/>
    <cellStyle name="표준 2 2 2 4 4 2" xfId="258" xr:uid="{00000000-0005-0000-0000-0000B2010000}"/>
    <cellStyle name="표준 2 2 2 4 4 2 2" xfId="1038" xr:uid="{00000000-0005-0000-0000-0000B3010000}"/>
    <cellStyle name="표준 2 2 2 4 4 2 2 2" xfId="2600" xr:uid="{00000000-0005-0000-0000-0000B4010000}"/>
    <cellStyle name="표준 2 2 2 4 4 2 2 2 2" xfId="5725" xr:uid="{00000000-0005-0000-0000-0000B4010000}"/>
    <cellStyle name="표준 2 2 2 4 4 2 2 3" xfId="4163" xr:uid="{00000000-0005-0000-0000-0000B3010000}"/>
    <cellStyle name="표준 2 2 2 4 4 2 3" xfId="1820" xr:uid="{00000000-0005-0000-0000-0000B5010000}"/>
    <cellStyle name="표준 2 2 2 4 4 2 3 2" xfId="4945" xr:uid="{00000000-0005-0000-0000-0000B5010000}"/>
    <cellStyle name="표준 2 2 2 4 4 2 4" xfId="3383" xr:uid="{00000000-0005-0000-0000-0000B2010000}"/>
    <cellStyle name="표준 2 2 2 4 4 3" xfId="414" xr:uid="{00000000-0005-0000-0000-0000B6010000}"/>
    <cellStyle name="표준 2 2 2 4 4 3 2" xfId="1194" xr:uid="{00000000-0005-0000-0000-0000B7010000}"/>
    <cellStyle name="표준 2 2 2 4 4 3 2 2" xfId="2756" xr:uid="{00000000-0005-0000-0000-0000B8010000}"/>
    <cellStyle name="표준 2 2 2 4 4 3 2 2 2" xfId="5881" xr:uid="{00000000-0005-0000-0000-0000B8010000}"/>
    <cellStyle name="표준 2 2 2 4 4 3 2 3" xfId="4319" xr:uid="{00000000-0005-0000-0000-0000B7010000}"/>
    <cellStyle name="표준 2 2 2 4 4 3 3" xfId="1976" xr:uid="{00000000-0005-0000-0000-0000B9010000}"/>
    <cellStyle name="표준 2 2 2 4 4 3 3 2" xfId="5101" xr:uid="{00000000-0005-0000-0000-0000B9010000}"/>
    <cellStyle name="표준 2 2 2 4 4 3 4" xfId="3539" xr:uid="{00000000-0005-0000-0000-0000B6010000}"/>
    <cellStyle name="표준 2 2 2 4 4 4" xfId="570" xr:uid="{00000000-0005-0000-0000-0000BA010000}"/>
    <cellStyle name="표준 2 2 2 4 4 4 2" xfId="1350" xr:uid="{00000000-0005-0000-0000-0000BB010000}"/>
    <cellStyle name="표준 2 2 2 4 4 4 2 2" xfId="2912" xr:uid="{00000000-0005-0000-0000-0000BC010000}"/>
    <cellStyle name="표준 2 2 2 4 4 4 2 2 2" xfId="6037" xr:uid="{00000000-0005-0000-0000-0000BC010000}"/>
    <cellStyle name="표준 2 2 2 4 4 4 2 3" xfId="4475" xr:uid="{00000000-0005-0000-0000-0000BB010000}"/>
    <cellStyle name="표준 2 2 2 4 4 4 3" xfId="2132" xr:uid="{00000000-0005-0000-0000-0000BD010000}"/>
    <cellStyle name="표준 2 2 2 4 4 4 3 2" xfId="5257" xr:uid="{00000000-0005-0000-0000-0000BD010000}"/>
    <cellStyle name="표준 2 2 2 4 4 4 4" xfId="3695" xr:uid="{00000000-0005-0000-0000-0000BA010000}"/>
    <cellStyle name="표준 2 2 2 4 4 5" xfId="726" xr:uid="{00000000-0005-0000-0000-0000BE010000}"/>
    <cellStyle name="표준 2 2 2 4 4 5 2" xfId="1506" xr:uid="{00000000-0005-0000-0000-0000BF010000}"/>
    <cellStyle name="표준 2 2 2 4 4 5 2 2" xfId="3068" xr:uid="{00000000-0005-0000-0000-0000C0010000}"/>
    <cellStyle name="표준 2 2 2 4 4 5 2 2 2" xfId="6193" xr:uid="{00000000-0005-0000-0000-0000C0010000}"/>
    <cellStyle name="표준 2 2 2 4 4 5 2 3" xfId="4631" xr:uid="{00000000-0005-0000-0000-0000BF010000}"/>
    <cellStyle name="표준 2 2 2 4 4 5 3" xfId="2288" xr:uid="{00000000-0005-0000-0000-0000C1010000}"/>
    <cellStyle name="표준 2 2 2 4 4 5 3 2" xfId="5413" xr:uid="{00000000-0005-0000-0000-0000C1010000}"/>
    <cellStyle name="표준 2 2 2 4 4 5 4" xfId="3851" xr:uid="{00000000-0005-0000-0000-0000BE010000}"/>
    <cellStyle name="표준 2 2 2 4 4 6" xfId="882" xr:uid="{00000000-0005-0000-0000-0000C2010000}"/>
    <cellStyle name="표준 2 2 2 4 4 6 2" xfId="2444" xr:uid="{00000000-0005-0000-0000-0000C3010000}"/>
    <cellStyle name="표준 2 2 2 4 4 6 2 2" xfId="5569" xr:uid="{00000000-0005-0000-0000-0000C3010000}"/>
    <cellStyle name="표준 2 2 2 4 4 6 3" xfId="4007" xr:uid="{00000000-0005-0000-0000-0000C2010000}"/>
    <cellStyle name="표준 2 2 2 4 4 7" xfId="1664" xr:uid="{00000000-0005-0000-0000-0000C4010000}"/>
    <cellStyle name="표준 2 2 2 4 4 7 2" xfId="4789" xr:uid="{00000000-0005-0000-0000-0000C4010000}"/>
    <cellStyle name="표준 2 2 2 4 4 8" xfId="3227" xr:uid="{00000000-0005-0000-0000-0000B1010000}"/>
    <cellStyle name="표준 2 2 2 4 5" xfId="128" xr:uid="{00000000-0005-0000-0000-0000C5010000}"/>
    <cellStyle name="표준 2 2 2 4 5 2" xfId="284" xr:uid="{00000000-0005-0000-0000-0000C6010000}"/>
    <cellStyle name="표준 2 2 2 4 5 2 2" xfId="1064" xr:uid="{00000000-0005-0000-0000-0000C7010000}"/>
    <cellStyle name="표준 2 2 2 4 5 2 2 2" xfId="2626" xr:uid="{00000000-0005-0000-0000-0000C8010000}"/>
    <cellStyle name="표준 2 2 2 4 5 2 2 2 2" xfId="5751" xr:uid="{00000000-0005-0000-0000-0000C8010000}"/>
    <cellStyle name="표준 2 2 2 4 5 2 2 3" xfId="4189" xr:uid="{00000000-0005-0000-0000-0000C7010000}"/>
    <cellStyle name="표준 2 2 2 4 5 2 3" xfId="1846" xr:uid="{00000000-0005-0000-0000-0000C9010000}"/>
    <cellStyle name="표준 2 2 2 4 5 2 3 2" xfId="4971" xr:uid="{00000000-0005-0000-0000-0000C9010000}"/>
    <cellStyle name="표준 2 2 2 4 5 2 4" xfId="3409" xr:uid="{00000000-0005-0000-0000-0000C6010000}"/>
    <cellStyle name="표준 2 2 2 4 5 3" xfId="440" xr:uid="{00000000-0005-0000-0000-0000CA010000}"/>
    <cellStyle name="표준 2 2 2 4 5 3 2" xfId="1220" xr:uid="{00000000-0005-0000-0000-0000CB010000}"/>
    <cellStyle name="표준 2 2 2 4 5 3 2 2" xfId="2782" xr:uid="{00000000-0005-0000-0000-0000CC010000}"/>
    <cellStyle name="표준 2 2 2 4 5 3 2 2 2" xfId="5907" xr:uid="{00000000-0005-0000-0000-0000CC010000}"/>
    <cellStyle name="표준 2 2 2 4 5 3 2 3" xfId="4345" xr:uid="{00000000-0005-0000-0000-0000CB010000}"/>
    <cellStyle name="표준 2 2 2 4 5 3 3" xfId="2002" xr:uid="{00000000-0005-0000-0000-0000CD010000}"/>
    <cellStyle name="표준 2 2 2 4 5 3 3 2" xfId="5127" xr:uid="{00000000-0005-0000-0000-0000CD010000}"/>
    <cellStyle name="표준 2 2 2 4 5 3 4" xfId="3565" xr:uid="{00000000-0005-0000-0000-0000CA010000}"/>
    <cellStyle name="표준 2 2 2 4 5 4" xfId="596" xr:uid="{00000000-0005-0000-0000-0000CE010000}"/>
    <cellStyle name="표준 2 2 2 4 5 4 2" xfId="1376" xr:uid="{00000000-0005-0000-0000-0000CF010000}"/>
    <cellStyle name="표준 2 2 2 4 5 4 2 2" xfId="2938" xr:uid="{00000000-0005-0000-0000-0000D0010000}"/>
    <cellStyle name="표준 2 2 2 4 5 4 2 2 2" xfId="6063" xr:uid="{00000000-0005-0000-0000-0000D0010000}"/>
    <cellStyle name="표준 2 2 2 4 5 4 2 3" xfId="4501" xr:uid="{00000000-0005-0000-0000-0000CF010000}"/>
    <cellStyle name="표준 2 2 2 4 5 4 3" xfId="2158" xr:uid="{00000000-0005-0000-0000-0000D1010000}"/>
    <cellStyle name="표준 2 2 2 4 5 4 3 2" xfId="5283" xr:uid="{00000000-0005-0000-0000-0000D1010000}"/>
    <cellStyle name="표준 2 2 2 4 5 4 4" xfId="3721" xr:uid="{00000000-0005-0000-0000-0000CE010000}"/>
    <cellStyle name="표준 2 2 2 4 5 5" xfId="752" xr:uid="{00000000-0005-0000-0000-0000D2010000}"/>
    <cellStyle name="표준 2 2 2 4 5 5 2" xfId="1532" xr:uid="{00000000-0005-0000-0000-0000D3010000}"/>
    <cellStyle name="표준 2 2 2 4 5 5 2 2" xfId="3094" xr:uid="{00000000-0005-0000-0000-0000D4010000}"/>
    <cellStyle name="표준 2 2 2 4 5 5 2 2 2" xfId="6219" xr:uid="{00000000-0005-0000-0000-0000D4010000}"/>
    <cellStyle name="표준 2 2 2 4 5 5 2 3" xfId="4657" xr:uid="{00000000-0005-0000-0000-0000D3010000}"/>
    <cellStyle name="표준 2 2 2 4 5 5 3" xfId="2314" xr:uid="{00000000-0005-0000-0000-0000D5010000}"/>
    <cellStyle name="표준 2 2 2 4 5 5 3 2" xfId="5439" xr:uid="{00000000-0005-0000-0000-0000D5010000}"/>
    <cellStyle name="표준 2 2 2 4 5 5 4" xfId="3877" xr:uid="{00000000-0005-0000-0000-0000D2010000}"/>
    <cellStyle name="표준 2 2 2 4 5 6" xfId="908" xr:uid="{00000000-0005-0000-0000-0000D6010000}"/>
    <cellStyle name="표준 2 2 2 4 5 6 2" xfId="2470" xr:uid="{00000000-0005-0000-0000-0000D7010000}"/>
    <cellStyle name="표준 2 2 2 4 5 6 2 2" xfId="5595" xr:uid="{00000000-0005-0000-0000-0000D7010000}"/>
    <cellStyle name="표준 2 2 2 4 5 6 3" xfId="4033" xr:uid="{00000000-0005-0000-0000-0000D6010000}"/>
    <cellStyle name="표준 2 2 2 4 5 7" xfId="1690" xr:uid="{00000000-0005-0000-0000-0000D8010000}"/>
    <cellStyle name="표준 2 2 2 4 5 7 2" xfId="4815" xr:uid="{00000000-0005-0000-0000-0000D8010000}"/>
    <cellStyle name="표준 2 2 2 4 5 8" xfId="3253" xr:uid="{00000000-0005-0000-0000-0000C5010000}"/>
    <cellStyle name="표준 2 2 2 4 6" xfId="154" xr:uid="{00000000-0005-0000-0000-0000D9010000}"/>
    <cellStyle name="표준 2 2 2 4 6 2" xfId="310" xr:uid="{00000000-0005-0000-0000-0000DA010000}"/>
    <cellStyle name="표준 2 2 2 4 6 2 2" xfId="1090" xr:uid="{00000000-0005-0000-0000-0000DB010000}"/>
    <cellStyle name="표준 2 2 2 4 6 2 2 2" xfId="2652" xr:uid="{00000000-0005-0000-0000-0000DC010000}"/>
    <cellStyle name="표준 2 2 2 4 6 2 2 2 2" xfId="5777" xr:uid="{00000000-0005-0000-0000-0000DC010000}"/>
    <cellStyle name="표준 2 2 2 4 6 2 2 3" xfId="4215" xr:uid="{00000000-0005-0000-0000-0000DB010000}"/>
    <cellStyle name="표준 2 2 2 4 6 2 3" xfId="1872" xr:uid="{00000000-0005-0000-0000-0000DD010000}"/>
    <cellStyle name="표준 2 2 2 4 6 2 3 2" xfId="4997" xr:uid="{00000000-0005-0000-0000-0000DD010000}"/>
    <cellStyle name="표준 2 2 2 4 6 2 4" xfId="3435" xr:uid="{00000000-0005-0000-0000-0000DA010000}"/>
    <cellStyle name="표준 2 2 2 4 6 3" xfId="466" xr:uid="{00000000-0005-0000-0000-0000DE010000}"/>
    <cellStyle name="표준 2 2 2 4 6 3 2" xfId="1246" xr:uid="{00000000-0005-0000-0000-0000DF010000}"/>
    <cellStyle name="표준 2 2 2 4 6 3 2 2" xfId="2808" xr:uid="{00000000-0005-0000-0000-0000E0010000}"/>
    <cellStyle name="표준 2 2 2 4 6 3 2 2 2" xfId="5933" xr:uid="{00000000-0005-0000-0000-0000E0010000}"/>
    <cellStyle name="표준 2 2 2 4 6 3 2 3" xfId="4371" xr:uid="{00000000-0005-0000-0000-0000DF010000}"/>
    <cellStyle name="표준 2 2 2 4 6 3 3" xfId="2028" xr:uid="{00000000-0005-0000-0000-0000E1010000}"/>
    <cellStyle name="표준 2 2 2 4 6 3 3 2" xfId="5153" xr:uid="{00000000-0005-0000-0000-0000E1010000}"/>
    <cellStyle name="표준 2 2 2 4 6 3 4" xfId="3591" xr:uid="{00000000-0005-0000-0000-0000DE010000}"/>
    <cellStyle name="표준 2 2 2 4 6 4" xfId="622" xr:uid="{00000000-0005-0000-0000-0000E2010000}"/>
    <cellStyle name="표준 2 2 2 4 6 4 2" xfId="1402" xr:uid="{00000000-0005-0000-0000-0000E3010000}"/>
    <cellStyle name="표준 2 2 2 4 6 4 2 2" xfId="2964" xr:uid="{00000000-0005-0000-0000-0000E4010000}"/>
    <cellStyle name="표준 2 2 2 4 6 4 2 2 2" xfId="6089" xr:uid="{00000000-0005-0000-0000-0000E4010000}"/>
    <cellStyle name="표준 2 2 2 4 6 4 2 3" xfId="4527" xr:uid="{00000000-0005-0000-0000-0000E3010000}"/>
    <cellStyle name="표준 2 2 2 4 6 4 3" xfId="2184" xr:uid="{00000000-0005-0000-0000-0000E5010000}"/>
    <cellStyle name="표준 2 2 2 4 6 4 3 2" xfId="5309" xr:uid="{00000000-0005-0000-0000-0000E5010000}"/>
    <cellStyle name="표준 2 2 2 4 6 4 4" xfId="3747" xr:uid="{00000000-0005-0000-0000-0000E2010000}"/>
    <cellStyle name="표준 2 2 2 4 6 5" xfId="778" xr:uid="{00000000-0005-0000-0000-0000E6010000}"/>
    <cellStyle name="표준 2 2 2 4 6 5 2" xfId="1558" xr:uid="{00000000-0005-0000-0000-0000E7010000}"/>
    <cellStyle name="표준 2 2 2 4 6 5 2 2" xfId="3120" xr:uid="{00000000-0005-0000-0000-0000E8010000}"/>
    <cellStyle name="표준 2 2 2 4 6 5 2 2 2" xfId="6245" xr:uid="{00000000-0005-0000-0000-0000E8010000}"/>
    <cellStyle name="표준 2 2 2 4 6 5 2 3" xfId="4683" xr:uid="{00000000-0005-0000-0000-0000E7010000}"/>
    <cellStyle name="표준 2 2 2 4 6 5 3" xfId="2340" xr:uid="{00000000-0005-0000-0000-0000E9010000}"/>
    <cellStyle name="표준 2 2 2 4 6 5 3 2" xfId="5465" xr:uid="{00000000-0005-0000-0000-0000E9010000}"/>
    <cellStyle name="표준 2 2 2 4 6 5 4" xfId="3903" xr:uid="{00000000-0005-0000-0000-0000E6010000}"/>
    <cellStyle name="표준 2 2 2 4 6 6" xfId="934" xr:uid="{00000000-0005-0000-0000-0000EA010000}"/>
    <cellStyle name="표준 2 2 2 4 6 6 2" xfId="2496" xr:uid="{00000000-0005-0000-0000-0000EB010000}"/>
    <cellStyle name="표준 2 2 2 4 6 6 2 2" xfId="5621" xr:uid="{00000000-0005-0000-0000-0000EB010000}"/>
    <cellStyle name="표준 2 2 2 4 6 6 3" xfId="4059" xr:uid="{00000000-0005-0000-0000-0000EA010000}"/>
    <cellStyle name="표준 2 2 2 4 6 7" xfId="1716" xr:uid="{00000000-0005-0000-0000-0000EC010000}"/>
    <cellStyle name="표준 2 2 2 4 6 7 2" xfId="4841" xr:uid="{00000000-0005-0000-0000-0000EC010000}"/>
    <cellStyle name="표준 2 2 2 4 6 8" xfId="3279" xr:uid="{00000000-0005-0000-0000-0000D9010000}"/>
    <cellStyle name="표준 2 2 2 4 7" xfId="180" xr:uid="{00000000-0005-0000-0000-0000ED010000}"/>
    <cellStyle name="표준 2 2 2 4 7 2" xfId="960" xr:uid="{00000000-0005-0000-0000-0000EE010000}"/>
    <cellStyle name="표준 2 2 2 4 7 2 2" xfId="2522" xr:uid="{00000000-0005-0000-0000-0000EF010000}"/>
    <cellStyle name="표준 2 2 2 4 7 2 2 2" xfId="5647" xr:uid="{00000000-0005-0000-0000-0000EF010000}"/>
    <cellStyle name="표준 2 2 2 4 7 2 3" xfId="4085" xr:uid="{00000000-0005-0000-0000-0000EE010000}"/>
    <cellStyle name="표준 2 2 2 4 7 3" xfId="1742" xr:uid="{00000000-0005-0000-0000-0000F0010000}"/>
    <cellStyle name="표준 2 2 2 4 7 3 2" xfId="4867" xr:uid="{00000000-0005-0000-0000-0000F0010000}"/>
    <cellStyle name="표준 2 2 2 4 7 4" xfId="3305" xr:uid="{00000000-0005-0000-0000-0000ED010000}"/>
    <cellStyle name="표준 2 2 2 4 8" xfId="336" xr:uid="{00000000-0005-0000-0000-0000F1010000}"/>
    <cellStyle name="표준 2 2 2 4 8 2" xfId="1116" xr:uid="{00000000-0005-0000-0000-0000F2010000}"/>
    <cellStyle name="표준 2 2 2 4 8 2 2" xfId="2678" xr:uid="{00000000-0005-0000-0000-0000F3010000}"/>
    <cellStyle name="표준 2 2 2 4 8 2 2 2" xfId="5803" xr:uid="{00000000-0005-0000-0000-0000F3010000}"/>
    <cellStyle name="표준 2 2 2 4 8 2 3" xfId="4241" xr:uid="{00000000-0005-0000-0000-0000F2010000}"/>
    <cellStyle name="표준 2 2 2 4 8 3" xfId="1898" xr:uid="{00000000-0005-0000-0000-0000F4010000}"/>
    <cellStyle name="표준 2 2 2 4 8 3 2" xfId="5023" xr:uid="{00000000-0005-0000-0000-0000F4010000}"/>
    <cellStyle name="표준 2 2 2 4 8 4" xfId="3461" xr:uid="{00000000-0005-0000-0000-0000F1010000}"/>
    <cellStyle name="표준 2 2 2 4 9" xfId="492" xr:uid="{00000000-0005-0000-0000-0000F5010000}"/>
    <cellStyle name="표준 2 2 2 4 9 2" xfId="1272" xr:uid="{00000000-0005-0000-0000-0000F6010000}"/>
    <cellStyle name="표준 2 2 2 4 9 2 2" xfId="2834" xr:uid="{00000000-0005-0000-0000-0000F7010000}"/>
    <cellStyle name="표준 2 2 2 4 9 2 2 2" xfId="5959" xr:uid="{00000000-0005-0000-0000-0000F7010000}"/>
    <cellStyle name="표준 2 2 2 4 9 2 3" xfId="4397" xr:uid="{00000000-0005-0000-0000-0000F6010000}"/>
    <cellStyle name="표준 2 2 2 4 9 3" xfId="2054" xr:uid="{00000000-0005-0000-0000-0000F8010000}"/>
    <cellStyle name="표준 2 2 2 4 9 3 2" xfId="5179" xr:uid="{00000000-0005-0000-0000-0000F8010000}"/>
    <cellStyle name="표준 2 2 2 4 9 4" xfId="3617" xr:uid="{00000000-0005-0000-0000-0000F5010000}"/>
    <cellStyle name="표준 2 2 2 5" xfId="32" xr:uid="{00000000-0005-0000-0000-0000F9010000}"/>
    <cellStyle name="표준 2 2 2 5 2" xfId="188" xr:uid="{00000000-0005-0000-0000-0000FA010000}"/>
    <cellStyle name="표준 2 2 2 5 2 2" xfId="968" xr:uid="{00000000-0005-0000-0000-0000FB010000}"/>
    <cellStyle name="표준 2 2 2 5 2 2 2" xfId="2530" xr:uid="{00000000-0005-0000-0000-0000FC010000}"/>
    <cellStyle name="표준 2 2 2 5 2 2 2 2" xfId="5655" xr:uid="{00000000-0005-0000-0000-0000FC010000}"/>
    <cellStyle name="표준 2 2 2 5 2 2 3" xfId="4093" xr:uid="{00000000-0005-0000-0000-0000FB010000}"/>
    <cellStyle name="표준 2 2 2 5 2 3" xfId="1750" xr:uid="{00000000-0005-0000-0000-0000FD010000}"/>
    <cellStyle name="표준 2 2 2 5 2 3 2" xfId="4875" xr:uid="{00000000-0005-0000-0000-0000FD010000}"/>
    <cellStyle name="표준 2 2 2 5 2 4" xfId="3313" xr:uid="{00000000-0005-0000-0000-0000FA010000}"/>
    <cellStyle name="표준 2 2 2 5 3" xfId="344" xr:uid="{00000000-0005-0000-0000-0000FE010000}"/>
    <cellStyle name="표준 2 2 2 5 3 2" xfId="1124" xr:uid="{00000000-0005-0000-0000-0000FF010000}"/>
    <cellStyle name="표준 2 2 2 5 3 2 2" xfId="2686" xr:uid="{00000000-0005-0000-0000-000000020000}"/>
    <cellStyle name="표준 2 2 2 5 3 2 2 2" xfId="5811" xr:uid="{00000000-0005-0000-0000-000000020000}"/>
    <cellStyle name="표준 2 2 2 5 3 2 3" xfId="4249" xr:uid="{00000000-0005-0000-0000-0000FF010000}"/>
    <cellStyle name="표준 2 2 2 5 3 3" xfId="1906" xr:uid="{00000000-0005-0000-0000-000001020000}"/>
    <cellStyle name="표준 2 2 2 5 3 3 2" xfId="5031" xr:uid="{00000000-0005-0000-0000-000001020000}"/>
    <cellStyle name="표준 2 2 2 5 3 4" xfId="3469" xr:uid="{00000000-0005-0000-0000-0000FE010000}"/>
    <cellStyle name="표준 2 2 2 5 4" xfId="500" xr:uid="{00000000-0005-0000-0000-000002020000}"/>
    <cellStyle name="표준 2 2 2 5 4 2" xfId="1280" xr:uid="{00000000-0005-0000-0000-000003020000}"/>
    <cellStyle name="표준 2 2 2 5 4 2 2" xfId="2842" xr:uid="{00000000-0005-0000-0000-000004020000}"/>
    <cellStyle name="표준 2 2 2 5 4 2 2 2" xfId="5967" xr:uid="{00000000-0005-0000-0000-000004020000}"/>
    <cellStyle name="표준 2 2 2 5 4 2 3" xfId="4405" xr:uid="{00000000-0005-0000-0000-000003020000}"/>
    <cellStyle name="표준 2 2 2 5 4 3" xfId="2062" xr:uid="{00000000-0005-0000-0000-000005020000}"/>
    <cellStyle name="표준 2 2 2 5 4 3 2" xfId="5187" xr:uid="{00000000-0005-0000-0000-000005020000}"/>
    <cellStyle name="표준 2 2 2 5 4 4" xfId="3625" xr:uid="{00000000-0005-0000-0000-000002020000}"/>
    <cellStyle name="표준 2 2 2 5 5" xfId="656" xr:uid="{00000000-0005-0000-0000-000006020000}"/>
    <cellStyle name="표준 2 2 2 5 5 2" xfId="1436" xr:uid="{00000000-0005-0000-0000-000007020000}"/>
    <cellStyle name="표준 2 2 2 5 5 2 2" xfId="2998" xr:uid="{00000000-0005-0000-0000-000008020000}"/>
    <cellStyle name="표준 2 2 2 5 5 2 2 2" xfId="6123" xr:uid="{00000000-0005-0000-0000-000008020000}"/>
    <cellStyle name="표준 2 2 2 5 5 2 3" xfId="4561" xr:uid="{00000000-0005-0000-0000-000007020000}"/>
    <cellStyle name="표준 2 2 2 5 5 3" xfId="2218" xr:uid="{00000000-0005-0000-0000-000009020000}"/>
    <cellStyle name="표준 2 2 2 5 5 3 2" xfId="5343" xr:uid="{00000000-0005-0000-0000-000009020000}"/>
    <cellStyle name="표준 2 2 2 5 5 4" xfId="3781" xr:uid="{00000000-0005-0000-0000-000006020000}"/>
    <cellStyle name="표준 2 2 2 5 6" xfId="812" xr:uid="{00000000-0005-0000-0000-00000A020000}"/>
    <cellStyle name="표준 2 2 2 5 6 2" xfId="2374" xr:uid="{00000000-0005-0000-0000-00000B020000}"/>
    <cellStyle name="표준 2 2 2 5 6 2 2" xfId="5499" xr:uid="{00000000-0005-0000-0000-00000B020000}"/>
    <cellStyle name="표준 2 2 2 5 6 3" xfId="3937" xr:uid="{00000000-0005-0000-0000-00000A020000}"/>
    <cellStyle name="표준 2 2 2 5 7" xfId="1594" xr:uid="{00000000-0005-0000-0000-00000C020000}"/>
    <cellStyle name="표준 2 2 2 5 7 2" xfId="4719" xr:uid="{00000000-0005-0000-0000-00000C020000}"/>
    <cellStyle name="표준 2 2 2 5 8" xfId="3157" xr:uid="{00000000-0005-0000-0000-0000F9010000}"/>
    <cellStyle name="표준 2 2 2 6" xfId="58" xr:uid="{00000000-0005-0000-0000-00000D020000}"/>
    <cellStyle name="표준 2 2 2 6 2" xfId="214" xr:uid="{00000000-0005-0000-0000-00000E020000}"/>
    <cellStyle name="표준 2 2 2 6 2 2" xfId="994" xr:uid="{00000000-0005-0000-0000-00000F020000}"/>
    <cellStyle name="표준 2 2 2 6 2 2 2" xfId="2556" xr:uid="{00000000-0005-0000-0000-000010020000}"/>
    <cellStyle name="표준 2 2 2 6 2 2 2 2" xfId="5681" xr:uid="{00000000-0005-0000-0000-000010020000}"/>
    <cellStyle name="표준 2 2 2 6 2 2 3" xfId="4119" xr:uid="{00000000-0005-0000-0000-00000F020000}"/>
    <cellStyle name="표준 2 2 2 6 2 3" xfId="1776" xr:uid="{00000000-0005-0000-0000-000011020000}"/>
    <cellStyle name="표준 2 2 2 6 2 3 2" xfId="4901" xr:uid="{00000000-0005-0000-0000-000011020000}"/>
    <cellStyle name="표준 2 2 2 6 2 4" xfId="3339" xr:uid="{00000000-0005-0000-0000-00000E020000}"/>
    <cellStyle name="표준 2 2 2 6 3" xfId="370" xr:uid="{00000000-0005-0000-0000-000012020000}"/>
    <cellStyle name="표준 2 2 2 6 3 2" xfId="1150" xr:uid="{00000000-0005-0000-0000-000013020000}"/>
    <cellStyle name="표준 2 2 2 6 3 2 2" xfId="2712" xr:uid="{00000000-0005-0000-0000-000014020000}"/>
    <cellStyle name="표준 2 2 2 6 3 2 2 2" xfId="5837" xr:uid="{00000000-0005-0000-0000-000014020000}"/>
    <cellStyle name="표준 2 2 2 6 3 2 3" xfId="4275" xr:uid="{00000000-0005-0000-0000-000013020000}"/>
    <cellStyle name="표준 2 2 2 6 3 3" xfId="1932" xr:uid="{00000000-0005-0000-0000-000015020000}"/>
    <cellStyle name="표준 2 2 2 6 3 3 2" xfId="5057" xr:uid="{00000000-0005-0000-0000-000015020000}"/>
    <cellStyle name="표준 2 2 2 6 3 4" xfId="3495" xr:uid="{00000000-0005-0000-0000-000012020000}"/>
    <cellStyle name="표준 2 2 2 6 4" xfId="526" xr:uid="{00000000-0005-0000-0000-000016020000}"/>
    <cellStyle name="표준 2 2 2 6 4 2" xfId="1306" xr:uid="{00000000-0005-0000-0000-000017020000}"/>
    <cellStyle name="표준 2 2 2 6 4 2 2" xfId="2868" xr:uid="{00000000-0005-0000-0000-000018020000}"/>
    <cellStyle name="표준 2 2 2 6 4 2 2 2" xfId="5993" xr:uid="{00000000-0005-0000-0000-000018020000}"/>
    <cellStyle name="표준 2 2 2 6 4 2 3" xfId="4431" xr:uid="{00000000-0005-0000-0000-000017020000}"/>
    <cellStyle name="표준 2 2 2 6 4 3" xfId="2088" xr:uid="{00000000-0005-0000-0000-000019020000}"/>
    <cellStyle name="표준 2 2 2 6 4 3 2" xfId="5213" xr:uid="{00000000-0005-0000-0000-000019020000}"/>
    <cellStyle name="표준 2 2 2 6 4 4" xfId="3651" xr:uid="{00000000-0005-0000-0000-000016020000}"/>
    <cellStyle name="표준 2 2 2 6 5" xfId="682" xr:uid="{00000000-0005-0000-0000-00001A020000}"/>
    <cellStyle name="표준 2 2 2 6 5 2" xfId="1462" xr:uid="{00000000-0005-0000-0000-00001B020000}"/>
    <cellStyle name="표준 2 2 2 6 5 2 2" xfId="3024" xr:uid="{00000000-0005-0000-0000-00001C020000}"/>
    <cellStyle name="표준 2 2 2 6 5 2 2 2" xfId="6149" xr:uid="{00000000-0005-0000-0000-00001C020000}"/>
    <cellStyle name="표준 2 2 2 6 5 2 3" xfId="4587" xr:uid="{00000000-0005-0000-0000-00001B020000}"/>
    <cellStyle name="표준 2 2 2 6 5 3" xfId="2244" xr:uid="{00000000-0005-0000-0000-00001D020000}"/>
    <cellStyle name="표준 2 2 2 6 5 3 2" xfId="5369" xr:uid="{00000000-0005-0000-0000-00001D020000}"/>
    <cellStyle name="표준 2 2 2 6 5 4" xfId="3807" xr:uid="{00000000-0005-0000-0000-00001A020000}"/>
    <cellStyle name="표준 2 2 2 6 6" xfId="838" xr:uid="{00000000-0005-0000-0000-00001E020000}"/>
    <cellStyle name="표준 2 2 2 6 6 2" xfId="2400" xr:uid="{00000000-0005-0000-0000-00001F020000}"/>
    <cellStyle name="표준 2 2 2 6 6 2 2" xfId="5525" xr:uid="{00000000-0005-0000-0000-00001F020000}"/>
    <cellStyle name="표준 2 2 2 6 6 3" xfId="3963" xr:uid="{00000000-0005-0000-0000-00001E020000}"/>
    <cellStyle name="표준 2 2 2 6 7" xfId="1620" xr:uid="{00000000-0005-0000-0000-000020020000}"/>
    <cellStyle name="표준 2 2 2 6 7 2" xfId="4745" xr:uid="{00000000-0005-0000-0000-000020020000}"/>
    <cellStyle name="표준 2 2 2 6 8" xfId="3183" xr:uid="{00000000-0005-0000-0000-00000D020000}"/>
    <cellStyle name="표준 2 2 2 7" xfId="84" xr:uid="{00000000-0005-0000-0000-000021020000}"/>
    <cellStyle name="표준 2 2 2 7 2" xfId="240" xr:uid="{00000000-0005-0000-0000-000022020000}"/>
    <cellStyle name="표준 2 2 2 7 2 2" xfId="1020" xr:uid="{00000000-0005-0000-0000-000023020000}"/>
    <cellStyle name="표준 2 2 2 7 2 2 2" xfId="2582" xr:uid="{00000000-0005-0000-0000-000024020000}"/>
    <cellStyle name="표준 2 2 2 7 2 2 2 2" xfId="5707" xr:uid="{00000000-0005-0000-0000-000024020000}"/>
    <cellStyle name="표준 2 2 2 7 2 2 3" xfId="4145" xr:uid="{00000000-0005-0000-0000-000023020000}"/>
    <cellStyle name="표준 2 2 2 7 2 3" xfId="1802" xr:uid="{00000000-0005-0000-0000-000025020000}"/>
    <cellStyle name="표준 2 2 2 7 2 3 2" xfId="4927" xr:uid="{00000000-0005-0000-0000-000025020000}"/>
    <cellStyle name="표준 2 2 2 7 2 4" xfId="3365" xr:uid="{00000000-0005-0000-0000-000022020000}"/>
    <cellStyle name="표준 2 2 2 7 3" xfId="396" xr:uid="{00000000-0005-0000-0000-000026020000}"/>
    <cellStyle name="표준 2 2 2 7 3 2" xfId="1176" xr:uid="{00000000-0005-0000-0000-000027020000}"/>
    <cellStyle name="표준 2 2 2 7 3 2 2" xfId="2738" xr:uid="{00000000-0005-0000-0000-000028020000}"/>
    <cellStyle name="표준 2 2 2 7 3 2 2 2" xfId="5863" xr:uid="{00000000-0005-0000-0000-000028020000}"/>
    <cellStyle name="표준 2 2 2 7 3 2 3" xfId="4301" xr:uid="{00000000-0005-0000-0000-000027020000}"/>
    <cellStyle name="표준 2 2 2 7 3 3" xfId="1958" xr:uid="{00000000-0005-0000-0000-000029020000}"/>
    <cellStyle name="표준 2 2 2 7 3 3 2" xfId="5083" xr:uid="{00000000-0005-0000-0000-000029020000}"/>
    <cellStyle name="표준 2 2 2 7 3 4" xfId="3521" xr:uid="{00000000-0005-0000-0000-000026020000}"/>
    <cellStyle name="표준 2 2 2 7 4" xfId="552" xr:uid="{00000000-0005-0000-0000-00002A020000}"/>
    <cellStyle name="표준 2 2 2 7 4 2" xfId="1332" xr:uid="{00000000-0005-0000-0000-00002B020000}"/>
    <cellStyle name="표준 2 2 2 7 4 2 2" xfId="2894" xr:uid="{00000000-0005-0000-0000-00002C020000}"/>
    <cellStyle name="표준 2 2 2 7 4 2 2 2" xfId="6019" xr:uid="{00000000-0005-0000-0000-00002C020000}"/>
    <cellStyle name="표준 2 2 2 7 4 2 3" xfId="4457" xr:uid="{00000000-0005-0000-0000-00002B020000}"/>
    <cellStyle name="표준 2 2 2 7 4 3" xfId="2114" xr:uid="{00000000-0005-0000-0000-00002D020000}"/>
    <cellStyle name="표준 2 2 2 7 4 3 2" xfId="5239" xr:uid="{00000000-0005-0000-0000-00002D020000}"/>
    <cellStyle name="표준 2 2 2 7 4 4" xfId="3677" xr:uid="{00000000-0005-0000-0000-00002A020000}"/>
    <cellStyle name="표준 2 2 2 7 5" xfId="708" xr:uid="{00000000-0005-0000-0000-00002E020000}"/>
    <cellStyle name="표준 2 2 2 7 5 2" xfId="1488" xr:uid="{00000000-0005-0000-0000-00002F020000}"/>
    <cellStyle name="표준 2 2 2 7 5 2 2" xfId="3050" xr:uid="{00000000-0005-0000-0000-000030020000}"/>
    <cellStyle name="표준 2 2 2 7 5 2 2 2" xfId="6175" xr:uid="{00000000-0005-0000-0000-000030020000}"/>
    <cellStyle name="표준 2 2 2 7 5 2 3" xfId="4613" xr:uid="{00000000-0005-0000-0000-00002F020000}"/>
    <cellStyle name="표준 2 2 2 7 5 3" xfId="2270" xr:uid="{00000000-0005-0000-0000-000031020000}"/>
    <cellStyle name="표준 2 2 2 7 5 3 2" xfId="5395" xr:uid="{00000000-0005-0000-0000-000031020000}"/>
    <cellStyle name="표준 2 2 2 7 5 4" xfId="3833" xr:uid="{00000000-0005-0000-0000-00002E020000}"/>
    <cellStyle name="표준 2 2 2 7 6" xfId="864" xr:uid="{00000000-0005-0000-0000-000032020000}"/>
    <cellStyle name="표준 2 2 2 7 6 2" xfId="2426" xr:uid="{00000000-0005-0000-0000-000033020000}"/>
    <cellStyle name="표준 2 2 2 7 6 2 2" xfId="5551" xr:uid="{00000000-0005-0000-0000-000033020000}"/>
    <cellStyle name="표준 2 2 2 7 6 3" xfId="3989" xr:uid="{00000000-0005-0000-0000-000032020000}"/>
    <cellStyle name="표준 2 2 2 7 7" xfId="1646" xr:uid="{00000000-0005-0000-0000-000034020000}"/>
    <cellStyle name="표준 2 2 2 7 7 2" xfId="4771" xr:uid="{00000000-0005-0000-0000-000034020000}"/>
    <cellStyle name="표준 2 2 2 7 8" xfId="3209" xr:uid="{00000000-0005-0000-0000-000021020000}"/>
    <cellStyle name="표준 2 2 2 8" xfId="110" xr:uid="{00000000-0005-0000-0000-000035020000}"/>
    <cellStyle name="표준 2 2 2 8 2" xfId="266" xr:uid="{00000000-0005-0000-0000-000036020000}"/>
    <cellStyle name="표준 2 2 2 8 2 2" xfId="1046" xr:uid="{00000000-0005-0000-0000-000037020000}"/>
    <cellStyle name="표준 2 2 2 8 2 2 2" xfId="2608" xr:uid="{00000000-0005-0000-0000-000038020000}"/>
    <cellStyle name="표준 2 2 2 8 2 2 2 2" xfId="5733" xr:uid="{00000000-0005-0000-0000-000038020000}"/>
    <cellStyle name="표준 2 2 2 8 2 2 3" xfId="4171" xr:uid="{00000000-0005-0000-0000-000037020000}"/>
    <cellStyle name="표준 2 2 2 8 2 3" xfId="1828" xr:uid="{00000000-0005-0000-0000-000039020000}"/>
    <cellStyle name="표준 2 2 2 8 2 3 2" xfId="4953" xr:uid="{00000000-0005-0000-0000-000039020000}"/>
    <cellStyle name="표준 2 2 2 8 2 4" xfId="3391" xr:uid="{00000000-0005-0000-0000-000036020000}"/>
    <cellStyle name="표준 2 2 2 8 3" xfId="422" xr:uid="{00000000-0005-0000-0000-00003A020000}"/>
    <cellStyle name="표준 2 2 2 8 3 2" xfId="1202" xr:uid="{00000000-0005-0000-0000-00003B020000}"/>
    <cellStyle name="표준 2 2 2 8 3 2 2" xfId="2764" xr:uid="{00000000-0005-0000-0000-00003C020000}"/>
    <cellStyle name="표준 2 2 2 8 3 2 2 2" xfId="5889" xr:uid="{00000000-0005-0000-0000-00003C020000}"/>
    <cellStyle name="표준 2 2 2 8 3 2 3" xfId="4327" xr:uid="{00000000-0005-0000-0000-00003B020000}"/>
    <cellStyle name="표준 2 2 2 8 3 3" xfId="1984" xr:uid="{00000000-0005-0000-0000-00003D020000}"/>
    <cellStyle name="표준 2 2 2 8 3 3 2" xfId="5109" xr:uid="{00000000-0005-0000-0000-00003D020000}"/>
    <cellStyle name="표준 2 2 2 8 3 4" xfId="3547" xr:uid="{00000000-0005-0000-0000-00003A020000}"/>
    <cellStyle name="표준 2 2 2 8 4" xfId="578" xr:uid="{00000000-0005-0000-0000-00003E020000}"/>
    <cellStyle name="표준 2 2 2 8 4 2" xfId="1358" xr:uid="{00000000-0005-0000-0000-00003F020000}"/>
    <cellStyle name="표준 2 2 2 8 4 2 2" xfId="2920" xr:uid="{00000000-0005-0000-0000-000040020000}"/>
    <cellStyle name="표준 2 2 2 8 4 2 2 2" xfId="6045" xr:uid="{00000000-0005-0000-0000-000040020000}"/>
    <cellStyle name="표준 2 2 2 8 4 2 3" xfId="4483" xr:uid="{00000000-0005-0000-0000-00003F020000}"/>
    <cellStyle name="표준 2 2 2 8 4 3" xfId="2140" xr:uid="{00000000-0005-0000-0000-000041020000}"/>
    <cellStyle name="표준 2 2 2 8 4 3 2" xfId="5265" xr:uid="{00000000-0005-0000-0000-000041020000}"/>
    <cellStyle name="표준 2 2 2 8 4 4" xfId="3703" xr:uid="{00000000-0005-0000-0000-00003E020000}"/>
    <cellStyle name="표준 2 2 2 8 5" xfId="734" xr:uid="{00000000-0005-0000-0000-000042020000}"/>
    <cellStyle name="표준 2 2 2 8 5 2" xfId="1514" xr:uid="{00000000-0005-0000-0000-000043020000}"/>
    <cellStyle name="표준 2 2 2 8 5 2 2" xfId="3076" xr:uid="{00000000-0005-0000-0000-000044020000}"/>
    <cellStyle name="표준 2 2 2 8 5 2 2 2" xfId="6201" xr:uid="{00000000-0005-0000-0000-000044020000}"/>
    <cellStyle name="표준 2 2 2 8 5 2 3" xfId="4639" xr:uid="{00000000-0005-0000-0000-000043020000}"/>
    <cellStyle name="표준 2 2 2 8 5 3" xfId="2296" xr:uid="{00000000-0005-0000-0000-000045020000}"/>
    <cellStyle name="표준 2 2 2 8 5 3 2" xfId="5421" xr:uid="{00000000-0005-0000-0000-000045020000}"/>
    <cellStyle name="표준 2 2 2 8 5 4" xfId="3859" xr:uid="{00000000-0005-0000-0000-000042020000}"/>
    <cellStyle name="표준 2 2 2 8 6" xfId="890" xr:uid="{00000000-0005-0000-0000-000046020000}"/>
    <cellStyle name="표준 2 2 2 8 6 2" xfId="2452" xr:uid="{00000000-0005-0000-0000-000047020000}"/>
    <cellStyle name="표준 2 2 2 8 6 2 2" xfId="5577" xr:uid="{00000000-0005-0000-0000-000047020000}"/>
    <cellStyle name="표준 2 2 2 8 6 3" xfId="4015" xr:uid="{00000000-0005-0000-0000-000046020000}"/>
    <cellStyle name="표준 2 2 2 8 7" xfId="1672" xr:uid="{00000000-0005-0000-0000-000048020000}"/>
    <cellStyle name="표준 2 2 2 8 7 2" xfId="4797" xr:uid="{00000000-0005-0000-0000-000048020000}"/>
    <cellStyle name="표준 2 2 2 8 8" xfId="3235" xr:uid="{00000000-0005-0000-0000-000035020000}"/>
    <cellStyle name="표준 2 2 2 9" xfId="136" xr:uid="{00000000-0005-0000-0000-000049020000}"/>
    <cellStyle name="표준 2 2 2 9 2" xfId="292" xr:uid="{00000000-0005-0000-0000-00004A020000}"/>
    <cellStyle name="표준 2 2 2 9 2 2" xfId="1072" xr:uid="{00000000-0005-0000-0000-00004B020000}"/>
    <cellStyle name="표준 2 2 2 9 2 2 2" xfId="2634" xr:uid="{00000000-0005-0000-0000-00004C020000}"/>
    <cellStyle name="표준 2 2 2 9 2 2 2 2" xfId="5759" xr:uid="{00000000-0005-0000-0000-00004C020000}"/>
    <cellStyle name="표준 2 2 2 9 2 2 3" xfId="4197" xr:uid="{00000000-0005-0000-0000-00004B020000}"/>
    <cellStyle name="표준 2 2 2 9 2 3" xfId="1854" xr:uid="{00000000-0005-0000-0000-00004D020000}"/>
    <cellStyle name="표준 2 2 2 9 2 3 2" xfId="4979" xr:uid="{00000000-0005-0000-0000-00004D020000}"/>
    <cellStyle name="표준 2 2 2 9 2 4" xfId="3417" xr:uid="{00000000-0005-0000-0000-00004A020000}"/>
    <cellStyle name="표준 2 2 2 9 3" xfId="448" xr:uid="{00000000-0005-0000-0000-00004E020000}"/>
    <cellStyle name="표준 2 2 2 9 3 2" xfId="1228" xr:uid="{00000000-0005-0000-0000-00004F020000}"/>
    <cellStyle name="표준 2 2 2 9 3 2 2" xfId="2790" xr:uid="{00000000-0005-0000-0000-000050020000}"/>
    <cellStyle name="표준 2 2 2 9 3 2 2 2" xfId="5915" xr:uid="{00000000-0005-0000-0000-000050020000}"/>
    <cellStyle name="표준 2 2 2 9 3 2 3" xfId="4353" xr:uid="{00000000-0005-0000-0000-00004F020000}"/>
    <cellStyle name="표준 2 2 2 9 3 3" xfId="2010" xr:uid="{00000000-0005-0000-0000-000051020000}"/>
    <cellStyle name="표준 2 2 2 9 3 3 2" xfId="5135" xr:uid="{00000000-0005-0000-0000-000051020000}"/>
    <cellStyle name="표준 2 2 2 9 3 4" xfId="3573" xr:uid="{00000000-0005-0000-0000-00004E020000}"/>
    <cellStyle name="표준 2 2 2 9 4" xfId="604" xr:uid="{00000000-0005-0000-0000-000052020000}"/>
    <cellStyle name="표준 2 2 2 9 4 2" xfId="1384" xr:uid="{00000000-0005-0000-0000-000053020000}"/>
    <cellStyle name="표준 2 2 2 9 4 2 2" xfId="2946" xr:uid="{00000000-0005-0000-0000-000054020000}"/>
    <cellStyle name="표준 2 2 2 9 4 2 2 2" xfId="6071" xr:uid="{00000000-0005-0000-0000-000054020000}"/>
    <cellStyle name="표준 2 2 2 9 4 2 3" xfId="4509" xr:uid="{00000000-0005-0000-0000-000053020000}"/>
    <cellStyle name="표준 2 2 2 9 4 3" xfId="2166" xr:uid="{00000000-0005-0000-0000-000055020000}"/>
    <cellStyle name="표준 2 2 2 9 4 3 2" xfId="5291" xr:uid="{00000000-0005-0000-0000-000055020000}"/>
    <cellStyle name="표준 2 2 2 9 4 4" xfId="3729" xr:uid="{00000000-0005-0000-0000-000052020000}"/>
    <cellStyle name="표준 2 2 2 9 5" xfId="760" xr:uid="{00000000-0005-0000-0000-000056020000}"/>
    <cellStyle name="표준 2 2 2 9 5 2" xfId="1540" xr:uid="{00000000-0005-0000-0000-000057020000}"/>
    <cellStyle name="표준 2 2 2 9 5 2 2" xfId="3102" xr:uid="{00000000-0005-0000-0000-000058020000}"/>
    <cellStyle name="표준 2 2 2 9 5 2 2 2" xfId="6227" xr:uid="{00000000-0005-0000-0000-000058020000}"/>
    <cellStyle name="표준 2 2 2 9 5 2 3" xfId="4665" xr:uid="{00000000-0005-0000-0000-000057020000}"/>
    <cellStyle name="표준 2 2 2 9 5 3" xfId="2322" xr:uid="{00000000-0005-0000-0000-000059020000}"/>
    <cellStyle name="표준 2 2 2 9 5 3 2" xfId="5447" xr:uid="{00000000-0005-0000-0000-000059020000}"/>
    <cellStyle name="표준 2 2 2 9 5 4" xfId="3885" xr:uid="{00000000-0005-0000-0000-000056020000}"/>
    <cellStyle name="표준 2 2 2 9 6" xfId="916" xr:uid="{00000000-0005-0000-0000-00005A020000}"/>
    <cellStyle name="표준 2 2 2 9 6 2" xfId="2478" xr:uid="{00000000-0005-0000-0000-00005B020000}"/>
    <cellStyle name="표준 2 2 2 9 6 2 2" xfId="5603" xr:uid="{00000000-0005-0000-0000-00005B020000}"/>
    <cellStyle name="표준 2 2 2 9 6 3" xfId="4041" xr:uid="{00000000-0005-0000-0000-00005A020000}"/>
    <cellStyle name="표준 2 2 2 9 7" xfId="1698" xr:uid="{00000000-0005-0000-0000-00005C020000}"/>
    <cellStyle name="표준 2 2 2 9 7 2" xfId="4823" xr:uid="{00000000-0005-0000-0000-00005C020000}"/>
    <cellStyle name="표준 2 2 2 9 8" xfId="3261" xr:uid="{00000000-0005-0000-0000-000049020000}"/>
    <cellStyle name="표준 2 2 3" xfId="9" xr:uid="{00000000-0005-0000-0000-00005D020000}"/>
    <cellStyle name="표준 2 2 3 10" xfId="633" xr:uid="{00000000-0005-0000-0000-00005E020000}"/>
    <cellStyle name="표준 2 2 3 10 2" xfId="1413" xr:uid="{00000000-0005-0000-0000-00005F020000}"/>
    <cellStyle name="표준 2 2 3 10 2 2" xfId="2975" xr:uid="{00000000-0005-0000-0000-000060020000}"/>
    <cellStyle name="표준 2 2 3 10 2 2 2" xfId="6100" xr:uid="{00000000-0005-0000-0000-000060020000}"/>
    <cellStyle name="표준 2 2 3 10 2 3" xfId="4538" xr:uid="{00000000-0005-0000-0000-00005F020000}"/>
    <cellStyle name="표준 2 2 3 10 3" xfId="2195" xr:uid="{00000000-0005-0000-0000-000061020000}"/>
    <cellStyle name="표준 2 2 3 10 3 2" xfId="5320" xr:uid="{00000000-0005-0000-0000-000061020000}"/>
    <cellStyle name="표준 2 2 3 10 4" xfId="3758" xr:uid="{00000000-0005-0000-0000-00005E020000}"/>
    <cellStyle name="표준 2 2 3 11" xfId="789" xr:uid="{00000000-0005-0000-0000-000062020000}"/>
    <cellStyle name="표준 2 2 3 11 2" xfId="2351" xr:uid="{00000000-0005-0000-0000-000063020000}"/>
    <cellStyle name="표준 2 2 3 11 2 2" xfId="5476" xr:uid="{00000000-0005-0000-0000-000063020000}"/>
    <cellStyle name="표준 2 2 3 11 3" xfId="3914" xr:uid="{00000000-0005-0000-0000-000062020000}"/>
    <cellStyle name="표준 2 2 3 12" xfId="1571" xr:uid="{00000000-0005-0000-0000-000064020000}"/>
    <cellStyle name="표준 2 2 3 12 2" xfId="4696" xr:uid="{00000000-0005-0000-0000-000064020000}"/>
    <cellStyle name="표준 2 2 3 13" xfId="3134" xr:uid="{00000000-0005-0000-0000-00005D020000}"/>
    <cellStyle name="표준 2 2 3 2" xfId="35" xr:uid="{00000000-0005-0000-0000-000065020000}"/>
    <cellStyle name="표준 2 2 3 2 2" xfId="191" xr:uid="{00000000-0005-0000-0000-000066020000}"/>
    <cellStyle name="표준 2 2 3 2 2 2" xfId="971" xr:uid="{00000000-0005-0000-0000-000067020000}"/>
    <cellStyle name="표준 2 2 3 2 2 2 2" xfId="2533" xr:uid="{00000000-0005-0000-0000-000068020000}"/>
    <cellStyle name="표준 2 2 3 2 2 2 2 2" xfId="5658" xr:uid="{00000000-0005-0000-0000-000068020000}"/>
    <cellStyle name="표준 2 2 3 2 2 2 3" xfId="4096" xr:uid="{00000000-0005-0000-0000-000067020000}"/>
    <cellStyle name="표준 2 2 3 2 2 3" xfId="1753" xr:uid="{00000000-0005-0000-0000-000069020000}"/>
    <cellStyle name="표준 2 2 3 2 2 3 2" xfId="4878" xr:uid="{00000000-0005-0000-0000-000069020000}"/>
    <cellStyle name="표준 2 2 3 2 2 4" xfId="3316" xr:uid="{00000000-0005-0000-0000-000066020000}"/>
    <cellStyle name="표준 2 2 3 2 3" xfId="347" xr:uid="{00000000-0005-0000-0000-00006A020000}"/>
    <cellStyle name="표준 2 2 3 2 3 2" xfId="1127" xr:uid="{00000000-0005-0000-0000-00006B020000}"/>
    <cellStyle name="표준 2 2 3 2 3 2 2" xfId="2689" xr:uid="{00000000-0005-0000-0000-00006C020000}"/>
    <cellStyle name="표준 2 2 3 2 3 2 2 2" xfId="5814" xr:uid="{00000000-0005-0000-0000-00006C020000}"/>
    <cellStyle name="표준 2 2 3 2 3 2 3" xfId="4252" xr:uid="{00000000-0005-0000-0000-00006B020000}"/>
    <cellStyle name="표준 2 2 3 2 3 3" xfId="1909" xr:uid="{00000000-0005-0000-0000-00006D020000}"/>
    <cellStyle name="표준 2 2 3 2 3 3 2" xfId="5034" xr:uid="{00000000-0005-0000-0000-00006D020000}"/>
    <cellStyle name="표준 2 2 3 2 3 4" xfId="3472" xr:uid="{00000000-0005-0000-0000-00006A020000}"/>
    <cellStyle name="표준 2 2 3 2 4" xfId="503" xr:uid="{00000000-0005-0000-0000-00006E020000}"/>
    <cellStyle name="표준 2 2 3 2 4 2" xfId="1283" xr:uid="{00000000-0005-0000-0000-00006F020000}"/>
    <cellStyle name="표준 2 2 3 2 4 2 2" xfId="2845" xr:uid="{00000000-0005-0000-0000-000070020000}"/>
    <cellStyle name="표준 2 2 3 2 4 2 2 2" xfId="5970" xr:uid="{00000000-0005-0000-0000-000070020000}"/>
    <cellStyle name="표준 2 2 3 2 4 2 3" xfId="4408" xr:uid="{00000000-0005-0000-0000-00006F020000}"/>
    <cellStyle name="표준 2 2 3 2 4 3" xfId="2065" xr:uid="{00000000-0005-0000-0000-000071020000}"/>
    <cellStyle name="표준 2 2 3 2 4 3 2" xfId="5190" xr:uid="{00000000-0005-0000-0000-000071020000}"/>
    <cellStyle name="표준 2 2 3 2 4 4" xfId="3628" xr:uid="{00000000-0005-0000-0000-00006E020000}"/>
    <cellStyle name="표준 2 2 3 2 5" xfId="659" xr:uid="{00000000-0005-0000-0000-000072020000}"/>
    <cellStyle name="표준 2 2 3 2 5 2" xfId="1439" xr:uid="{00000000-0005-0000-0000-000073020000}"/>
    <cellStyle name="표준 2 2 3 2 5 2 2" xfId="3001" xr:uid="{00000000-0005-0000-0000-000074020000}"/>
    <cellStyle name="표준 2 2 3 2 5 2 2 2" xfId="6126" xr:uid="{00000000-0005-0000-0000-000074020000}"/>
    <cellStyle name="표준 2 2 3 2 5 2 3" xfId="4564" xr:uid="{00000000-0005-0000-0000-000073020000}"/>
    <cellStyle name="표준 2 2 3 2 5 3" xfId="2221" xr:uid="{00000000-0005-0000-0000-000075020000}"/>
    <cellStyle name="표준 2 2 3 2 5 3 2" xfId="5346" xr:uid="{00000000-0005-0000-0000-000075020000}"/>
    <cellStyle name="표준 2 2 3 2 5 4" xfId="3784" xr:uid="{00000000-0005-0000-0000-000072020000}"/>
    <cellStyle name="표준 2 2 3 2 6" xfId="815" xr:uid="{00000000-0005-0000-0000-000076020000}"/>
    <cellStyle name="표준 2 2 3 2 6 2" xfId="2377" xr:uid="{00000000-0005-0000-0000-000077020000}"/>
    <cellStyle name="표준 2 2 3 2 6 2 2" xfId="5502" xr:uid="{00000000-0005-0000-0000-000077020000}"/>
    <cellStyle name="표준 2 2 3 2 6 3" xfId="3940" xr:uid="{00000000-0005-0000-0000-000076020000}"/>
    <cellStyle name="표준 2 2 3 2 7" xfId="1597" xr:uid="{00000000-0005-0000-0000-000078020000}"/>
    <cellStyle name="표준 2 2 3 2 7 2" xfId="4722" xr:uid="{00000000-0005-0000-0000-000078020000}"/>
    <cellStyle name="표준 2 2 3 2 8" xfId="3160" xr:uid="{00000000-0005-0000-0000-000065020000}"/>
    <cellStyle name="표준 2 2 3 3" xfId="61" xr:uid="{00000000-0005-0000-0000-000079020000}"/>
    <cellStyle name="표준 2 2 3 3 2" xfId="217" xr:uid="{00000000-0005-0000-0000-00007A020000}"/>
    <cellStyle name="표준 2 2 3 3 2 2" xfId="997" xr:uid="{00000000-0005-0000-0000-00007B020000}"/>
    <cellStyle name="표준 2 2 3 3 2 2 2" xfId="2559" xr:uid="{00000000-0005-0000-0000-00007C020000}"/>
    <cellStyle name="표준 2 2 3 3 2 2 2 2" xfId="5684" xr:uid="{00000000-0005-0000-0000-00007C020000}"/>
    <cellStyle name="표준 2 2 3 3 2 2 3" xfId="4122" xr:uid="{00000000-0005-0000-0000-00007B020000}"/>
    <cellStyle name="표준 2 2 3 3 2 3" xfId="1779" xr:uid="{00000000-0005-0000-0000-00007D020000}"/>
    <cellStyle name="표준 2 2 3 3 2 3 2" xfId="4904" xr:uid="{00000000-0005-0000-0000-00007D020000}"/>
    <cellStyle name="표준 2 2 3 3 2 4" xfId="3342" xr:uid="{00000000-0005-0000-0000-00007A020000}"/>
    <cellStyle name="표준 2 2 3 3 3" xfId="373" xr:uid="{00000000-0005-0000-0000-00007E020000}"/>
    <cellStyle name="표준 2 2 3 3 3 2" xfId="1153" xr:uid="{00000000-0005-0000-0000-00007F020000}"/>
    <cellStyle name="표준 2 2 3 3 3 2 2" xfId="2715" xr:uid="{00000000-0005-0000-0000-000080020000}"/>
    <cellStyle name="표준 2 2 3 3 3 2 2 2" xfId="5840" xr:uid="{00000000-0005-0000-0000-000080020000}"/>
    <cellStyle name="표준 2 2 3 3 3 2 3" xfId="4278" xr:uid="{00000000-0005-0000-0000-00007F020000}"/>
    <cellStyle name="표준 2 2 3 3 3 3" xfId="1935" xr:uid="{00000000-0005-0000-0000-000081020000}"/>
    <cellStyle name="표준 2 2 3 3 3 3 2" xfId="5060" xr:uid="{00000000-0005-0000-0000-000081020000}"/>
    <cellStyle name="표준 2 2 3 3 3 4" xfId="3498" xr:uid="{00000000-0005-0000-0000-00007E020000}"/>
    <cellStyle name="표준 2 2 3 3 4" xfId="529" xr:uid="{00000000-0005-0000-0000-000082020000}"/>
    <cellStyle name="표준 2 2 3 3 4 2" xfId="1309" xr:uid="{00000000-0005-0000-0000-000083020000}"/>
    <cellStyle name="표준 2 2 3 3 4 2 2" xfId="2871" xr:uid="{00000000-0005-0000-0000-000084020000}"/>
    <cellStyle name="표준 2 2 3 3 4 2 2 2" xfId="5996" xr:uid="{00000000-0005-0000-0000-000084020000}"/>
    <cellStyle name="표준 2 2 3 3 4 2 3" xfId="4434" xr:uid="{00000000-0005-0000-0000-000083020000}"/>
    <cellStyle name="표준 2 2 3 3 4 3" xfId="2091" xr:uid="{00000000-0005-0000-0000-000085020000}"/>
    <cellStyle name="표준 2 2 3 3 4 3 2" xfId="5216" xr:uid="{00000000-0005-0000-0000-000085020000}"/>
    <cellStyle name="표준 2 2 3 3 4 4" xfId="3654" xr:uid="{00000000-0005-0000-0000-000082020000}"/>
    <cellStyle name="표준 2 2 3 3 5" xfId="685" xr:uid="{00000000-0005-0000-0000-000086020000}"/>
    <cellStyle name="표준 2 2 3 3 5 2" xfId="1465" xr:uid="{00000000-0005-0000-0000-000087020000}"/>
    <cellStyle name="표준 2 2 3 3 5 2 2" xfId="3027" xr:uid="{00000000-0005-0000-0000-000088020000}"/>
    <cellStyle name="표준 2 2 3 3 5 2 2 2" xfId="6152" xr:uid="{00000000-0005-0000-0000-000088020000}"/>
    <cellStyle name="표준 2 2 3 3 5 2 3" xfId="4590" xr:uid="{00000000-0005-0000-0000-000087020000}"/>
    <cellStyle name="표준 2 2 3 3 5 3" xfId="2247" xr:uid="{00000000-0005-0000-0000-000089020000}"/>
    <cellStyle name="표준 2 2 3 3 5 3 2" xfId="5372" xr:uid="{00000000-0005-0000-0000-000089020000}"/>
    <cellStyle name="표준 2 2 3 3 5 4" xfId="3810" xr:uid="{00000000-0005-0000-0000-000086020000}"/>
    <cellStyle name="표준 2 2 3 3 6" xfId="841" xr:uid="{00000000-0005-0000-0000-00008A020000}"/>
    <cellStyle name="표준 2 2 3 3 6 2" xfId="2403" xr:uid="{00000000-0005-0000-0000-00008B020000}"/>
    <cellStyle name="표준 2 2 3 3 6 2 2" xfId="5528" xr:uid="{00000000-0005-0000-0000-00008B020000}"/>
    <cellStyle name="표준 2 2 3 3 6 3" xfId="3966" xr:uid="{00000000-0005-0000-0000-00008A020000}"/>
    <cellStyle name="표준 2 2 3 3 7" xfId="1623" xr:uid="{00000000-0005-0000-0000-00008C020000}"/>
    <cellStyle name="표준 2 2 3 3 7 2" xfId="4748" xr:uid="{00000000-0005-0000-0000-00008C020000}"/>
    <cellStyle name="표준 2 2 3 3 8" xfId="3186" xr:uid="{00000000-0005-0000-0000-000079020000}"/>
    <cellStyle name="표준 2 2 3 4" xfId="87" xr:uid="{00000000-0005-0000-0000-00008D020000}"/>
    <cellStyle name="표준 2 2 3 4 2" xfId="243" xr:uid="{00000000-0005-0000-0000-00008E020000}"/>
    <cellStyle name="표준 2 2 3 4 2 2" xfId="1023" xr:uid="{00000000-0005-0000-0000-00008F020000}"/>
    <cellStyle name="표준 2 2 3 4 2 2 2" xfId="2585" xr:uid="{00000000-0005-0000-0000-000090020000}"/>
    <cellStyle name="표준 2 2 3 4 2 2 2 2" xfId="5710" xr:uid="{00000000-0005-0000-0000-000090020000}"/>
    <cellStyle name="표준 2 2 3 4 2 2 3" xfId="4148" xr:uid="{00000000-0005-0000-0000-00008F020000}"/>
    <cellStyle name="표준 2 2 3 4 2 3" xfId="1805" xr:uid="{00000000-0005-0000-0000-000091020000}"/>
    <cellStyle name="표준 2 2 3 4 2 3 2" xfId="4930" xr:uid="{00000000-0005-0000-0000-000091020000}"/>
    <cellStyle name="표준 2 2 3 4 2 4" xfId="3368" xr:uid="{00000000-0005-0000-0000-00008E020000}"/>
    <cellStyle name="표준 2 2 3 4 3" xfId="399" xr:uid="{00000000-0005-0000-0000-000092020000}"/>
    <cellStyle name="표준 2 2 3 4 3 2" xfId="1179" xr:uid="{00000000-0005-0000-0000-000093020000}"/>
    <cellStyle name="표준 2 2 3 4 3 2 2" xfId="2741" xr:uid="{00000000-0005-0000-0000-000094020000}"/>
    <cellStyle name="표준 2 2 3 4 3 2 2 2" xfId="5866" xr:uid="{00000000-0005-0000-0000-000094020000}"/>
    <cellStyle name="표준 2 2 3 4 3 2 3" xfId="4304" xr:uid="{00000000-0005-0000-0000-000093020000}"/>
    <cellStyle name="표준 2 2 3 4 3 3" xfId="1961" xr:uid="{00000000-0005-0000-0000-000095020000}"/>
    <cellStyle name="표준 2 2 3 4 3 3 2" xfId="5086" xr:uid="{00000000-0005-0000-0000-000095020000}"/>
    <cellStyle name="표준 2 2 3 4 3 4" xfId="3524" xr:uid="{00000000-0005-0000-0000-000092020000}"/>
    <cellStyle name="표준 2 2 3 4 4" xfId="555" xr:uid="{00000000-0005-0000-0000-000096020000}"/>
    <cellStyle name="표준 2 2 3 4 4 2" xfId="1335" xr:uid="{00000000-0005-0000-0000-000097020000}"/>
    <cellStyle name="표준 2 2 3 4 4 2 2" xfId="2897" xr:uid="{00000000-0005-0000-0000-000098020000}"/>
    <cellStyle name="표준 2 2 3 4 4 2 2 2" xfId="6022" xr:uid="{00000000-0005-0000-0000-000098020000}"/>
    <cellStyle name="표준 2 2 3 4 4 2 3" xfId="4460" xr:uid="{00000000-0005-0000-0000-000097020000}"/>
    <cellStyle name="표준 2 2 3 4 4 3" xfId="2117" xr:uid="{00000000-0005-0000-0000-000099020000}"/>
    <cellStyle name="표준 2 2 3 4 4 3 2" xfId="5242" xr:uid="{00000000-0005-0000-0000-000099020000}"/>
    <cellStyle name="표준 2 2 3 4 4 4" xfId="3680" xr:uid="{00000000-0005-0000-0000-000096020000}"/>
    <cellStyle name="표준 2 2 3 4 5" xfId="711" xr:uid="{00000000-0005-0000-0000-00009A020000}"/>
    <cellStyle name="표준 2 2 3 4 5 2" xfId="1491" xr:uid="{00000000-0005-0000-0000-00009B020000}"/>
    <cellStyle name="표준 2 2 3 4 5 2 2" xfId="3053" xr:uid="{00000000-0005-0000-0000-00009C020000}"/>
    <cellStyle name="표준 2 2 3 4 5 2 2 2" xfId="6178" xr:uid="{00000000-0005-0000-0000-00009C020000}"/>
    <cellStyle name="표준 2 2 3 4 5 2 3" xfId="4616" xr:uid="{00000000-0005-0000-0000-00009B020000}"/>
    <cellStyle name="표준 2 2 3 4 5 3" xfId="2273" xr:uid="{00000000-0005-0000-0000-00009D020000}"/>
    <cellStyle name="표준 2 2 3 4 5 3 2" xfId="5398" xr:uid="{00000000-0005-0000-0000-00009D020000}"/>
    <cellStyle name="표준 2 2 3 4 5 4" xfId="3836" xr:uid="{00000000-0005-0000-0000-00009A020000}"/>
    <cellStyle name="표준 2 2 3 4 6" xfId="867" xr:uid="{00000000-0005-0000-0000-00009E020000}"/>
    <cellStyle name="표준 2 2 3 4 6 2" xfId="2429" xr:uid="{00000000-0005-0000-0000-00009F020000}"/>
    <cellStyle name="표준 2 2 3 4 6 2 2" xfId="5554" xr:uid="{00000000-0005-0000-0000-00009F020000}"/>
    <cellStyle name="표준 2 2 3 4 6 3" xfId="3992" xr:uid="{00000000-0005-0000-0000-00009E020000}"/>
    <cellStyle name="표준 2 2 3 4 7" xfId="1649" xr:uid="{00000000-0005-0000-0000-0000A0020000}"/>
    <cellStyle name="표준 2 2 3 4 7 2" xfId="4774" xr:uid="{00000000-0005-0000-0000-0000A0020000}"/>
    <cellStyle name="표준 2 2 3 4 8" xfId="3212" xr:uid="{00000000-0005-0000-0000-00008D020000}"/>
    <cellStyle name="표준 2 2 3 5" xfId="113" xr:uid="{00000000-0005-0000-0000-0000A1020000}"/>
    <cellStyle name="표준 2 2 3 5 2" xfId="269" xr:uid="{00000000-0005-0000-0000-0000A2020000}"/>
    <cellStyle name="표준 2 2 3 5 2 2" xfId="1049" xr:uid="{00000000-0005-0000-0000-0000A3020000}"/>
    <cellStyle name="표준 2 2 3 5 2 2 2" xfId="2611" xr:uid="{00000000-0005-0000-0000-0000A4020000}"/>
    <cellStyle name="표준 2 2 3 5 2 2 2 2" xfId="5736" xr:uid="{00000000-0005-0000-0000-0000A4020000}"/>
    <cellStyle name="표준 2 2 3 5 2 2 3" xfId="4174" xr:uid="{00000000-0005-0000-0000-0000A3020000}"/>
    <cellStyle name="표준 2 2 3 5 2 3" xfId="1831" xr:uid="{00000000-0005-0000-0000-0000A5020000}"/>
    <cellStyle name="표준 2 2 3 5 2 3 2" xfId="4956" xr:uid="{00000000-0005-0000-0000-0000A5020000}"/>
    <cellStyle name="표준 2 2 3 5 2 4" xfId="3394" xr:uid="{00000000-0005-0000-0000-0000A2020000}"/>
    <cellStyle name="표준 2 2 3 5 3" xfId="425" xr:uid="{00000000-0005-0000-0000-0000A6020000}"/>
    <cellStyle name="표준 2 2 3 5 3 2" xfId="1205" xr:uid="{00000000-0005-0000-0000-0000A7020000}"/>
    <cellStyle name="표준 2 2 3 5 3 2 2" xfId="2767" xr:uid="{00000000-0005-0000-0000-0000A8020000}"/>
    <cellStyle name="표준 2 2 3 5 3 2 2 2" xfId="5892" xr:uid="{00000000-0005-0000-0000-0000A8020000}"/>
    <cellStyle name="표준 2 2 3 5 3 2 3" xfId="4330" xr:uid="{00000000-0005-0000-0000-0000A7020000}"/>
    <cellStyle name="표준 2 2 3 5 3 3" xfId="1987" xr:uid="{00000000-0005-0000-0000-0000A9020000}"/>
    <cellStyle name="표준 2 2 3 5 3 3 2" xfId="5112" xr:uid="{00000000-0005-0000-0000-0000A9020000}"/>
    <cellStyle name="표준 2 2 3 5 3 4" xfId="3550" xr:uid="{00000000-0005-0000-0000-0000A6020000}"/>
    <cellStyle name="표준 2 2 3 5 4" xfId="581" xr:uid="{00000000-0005-0000-0000-0000AA020000}"/>
    <cellStyle name="표준 2 2 3 5 4 2" xfId="1361" xr:uid="{00000000-0005-0000-0000-0000AB020000}"/>
    <cellStyle name="표준 2 2 3 5 4 2 2" xfId="2923" xr:uid="{00000000-0005-0000-0000-0000AC020000}"/>
    <cellStyle name="표준 2 2 3 5 4 2 2 2" xfId="6048" xr:uid="{00000000-0005-0000-0000-0000AC020000}"/>
    <cellStyle name="표준 2 2 3 5 4 2 3" xfId="4486" xr:uid="{00000000-0005-0000-0000-0000AB020000}"/>
    <cellStyle name="표준 2 2 3 5 4 3" xfId="2143" xr:uid="{00000000-0005-0000-0000-0000AD020000}"/>
    <cellStyle name="표준 2 2 3 5 4 3 2" xfId="5268" xr:uid="{00000000-0005-0000-0000-0000AD020000}"/>
    <cellStyle name="표준 2 2 3 5 4 4" xfId="3706" xr:uid="{00000000-0005-0000-0000-0000AA020000}"/>
    <cellStyle name="표준 2 2 3 5 5" xfId="737" xr:uid="{00000000-0005-0000-0000-0000AE020000}"/>
    <cellStyle name="표준 2 2 3 5 5 2" xfId="1517" xr:uid="{00000000-0005-0000-0000-0000AF020000}"/>
    <cellStyle name="표준 2 2 3 5 5 2 2" xfId="3079" xr:uid="{00000000-0005-0000-0000-0000B0020000}"/>
    <cellStyle name="표준 2 2 3 5 5 2 2 2" xfId="6204" xr:uid="{00000000-0005-0000-0000-0000B0020000}"/>
    <cellStyle name="표준 2 2 3 5 5 2 3" xfId="4642" xr:uid="{00000000-0005-0000-0000-0000AF020000}"/>
    <cellStyle name="표준 2 2 3 5 5 3" xfId="2299" xr:uid="{00000000-0005-0000-0000-0000B1020000}"/>
    <cellStyle name="표준 2 2 3 5 5 3 2" xfId="5424" xr:uid="{00000000-0005-0000-0000-0000B1020000}"/>
    <cellStyle name="표준 2 2 3 5 5 4" xfId="3862" xr:uid="{00000000-0005-0000-0000-0000AE020000}"/>
    <cellStyle name="표준 2 2 3 5 6" xfId="893" xr:uid="{00000000-0005-0000-0000-0000B2020000}"/>
    <cellStyle name="표준 2 2 3 5 6 2" xfId="2455" xr:uid="{00000000-0005-0000-0000-0000B3020000}"/>
    <cellStyle name="표준 2 2 3 5 6 2 2" xfId="5580" xr:uid="{00000000-0005-0000-0000-0000B3020000}"/>
    <cellStyle name="표준 2 2 3 5 6 3" xfId="4018" xr:uid="{00000000-0005-0000-0000-0000B2020000}"/>
    <cellStyle name="표준 2 2 3 5 7" xfId="1675" xr:uid="{00000000-0005-0000-0000-0000B4020000}"/>
    <cellStyle name="표준 2 2 3 5 7 2" xfId="4800" xr:uid="{00000000-0005-0000-0000-0000B4020000}"/>
    <cellStyle name="표준 2 2 3 5 8" xfId="3238" xr:uid="{00000000-0005-0000-0000-0000A1020000}"/>
    <cellStyle name="표준 2 2 3 6" xfId="139" xr:uid="{00000000-0005-0000-0000-0000B5020000}"/>
    <cellStyle name="표준 2 2 3 6 2" xfId="295" xr:uid="{00000000-0005-0000-0000-0000B6020000}"/>
    <cellStyle name="표준 2 2 3 6 2 2" xfId="1075" xr:uid="{00000000-0005-0000-0000-0000B7020000}"/>
    <cellStyle name="표준 2 2 3 6 2 2 2" xfId="2637" xr:uid="{00000000-0005-0000-0000-0000B8020000}"/>
    <cellStyle name="표준 2 2 3 6 2 2 2 2" xfId="5762" xr:uid="{00000000-0005-0000-0000-0000B8020000}"/>
    <cellStyle name="표준 2 2 3 6 2 2 3" xfId="4200" xr:uid="{00000000-0005-0000-0000-0000B7020000}"/>
    <cellStyle name="표준 2 2 3 6 2 3" xfId="1857" xr:uid="{00000000-0005-0000-0000-0000B9020000}"/>
    <cellStyle name="표준 2 2 3 6 2 3 2" xfId="4982" xr:uid="{00000000-0005-0000-0000-0000B9020000}"/>
    <cellStyle name="표준 2 2 3 6 2 4" xfId="3420" xr:uid="{00000000-0005-0000-0000-0000B6020000}"/>
    <cellStyle name="표준 2 2 3 6 3" xfId="451" xr:uid="{00000000-0005-0000-0000-0000BA020000}"/>
    <cellStyle name="표준 2 2 3 6 3 2" xfId="1231" xr:uid="{00000000-0005-0000-0000-0000BB020000}"/>
    <cellStyle name="표준 2 2 3 6 3 2 2" xfId="2793" xr:uid="{00000000-0005-0000-0000-0000BC020000}"/>
    <cellStyle name="표준 2 2 3 6 3 2 2 2" xfId="5918" xr:uid="{00000000-0005-0000-0000-0000BC020000}"/>
    <cellStyle name="표준 2 2 3 6 3 2 3" xfId="4356" xr:uid="{00000000-0005-0000-0000-0000BB020000}"/>
    <cellStyle name="표준 2 2 3 6 3 3" xfId="2013" xr:uid="{00000000-0005-0000-0000-0000BD020000}"/>
    <cellStyle name="표준 2 2 3 6 3 3 2" xfId="5138" xr:uid="{00000000-0005-0000-0000-0000BD020000}"/>
    <cellStyle name="표준 2 2 3 6 3 4" xfId="3576" xr:uid="{00000000-0005-0000-0000-0000BA020000}"/>
    <cellStyle name="표준 2 2 3 6 4" xfId="607" xr:uid="{00000000-0005-0000-0000-0000BE020000}"/>
    <cellStyle name="표준 2 2 3 6 4 2" xfId="1387" xr:uid="{00000000-0005-0000-0000-0000BF020000}"/>
    <cellStyle name="표준 2 2 3 6 4 2 2" xfId="2949" xr:uid="{00000000-0005-0000-0000-0000C0020000}"/>
    <cellStyle name="표준 2 2 3 6 4 2 2 2" xfId="6074" xr:uid="{00000000-0005-0000-0000-0000C0020000}"/>
    <cellStyle name="표준 2 2 3 6 4 2 3" xfId="4512" xr:uid="{00000000-0005-0000-0000-0000BF020000}"/>
    <cellStyle name="표준 2 2 3 6 4 3" xfId="2169" xr:uid="{00000000-0005-0000-0000-0000C1020000}"/>
    <cellStyle name="표준 2 2 3 6 4 3 2" xfId="5294" xr:uid="{00000000-0005-0000-0000-0000C1020000}"/>
    <cellStyle name="표준 2 2 3 6 4 4" xfId="3732" xr:uid="{00000000-0005-0000-0000-0000BE020000}"/>
    <cellStyle name="표준 2 2 3 6 5" xfId="763" xr:uid="{00000000-0005-0000-0000-0000C2020000}"/>
    <cellStyle name="표준 2 2 3 6 5 2" xfId="1543" xr:uid="{00000000-0005-0000-0000-0000C3020000}"/>
    <cellStyle name="표준 2 2 3 6 5 2 2" xfId="3105" xr:uid="{00000000-0005-0000-0000-0000C4020000}"/>
    <cellStyle name="표준 2 2 3 6 5 2 2 2" xfId="6230" xr:uid="{00000000-0005-0000-0000-0000C4020000}"/>
    <cellStyle name="표준 2 2 3 6 5 2 3" xfId="4668" xr:uid="{00000000-0005-0000-0000-0000C3020000}"/>
    <cellStyle name="표준 2 2 3 6 5 3" xfId="2325" xr:uid="{00000000-0005-0000-0000-0000C5020000}"/>
    <cellStyle name="표준 2 2 3 6 5 3 2" xfId="5450" xr:uid="{00000000-0005-0000-0000-0000C5020000}"/>
    <cellStyle name="표준 2 2 3 6 5 4" xfId="3888" xr:uid="{00000000-0005-0000-0000-0000C2020000}"/>
    <cellStyle name="표준 2 2 3 6 6" xfId="919" xr:uid="{00000000-0005-0000-0000-0000C6020000}"/>
    <cellStyle name="표준 2 2 3 6 6 2" xfId="2481" xr:uid="{00000000-0005-0000-0000-0000C7020000}"/>
    <cellStyle name="표준 2 2 3 6 6 2 2" xfId="5606" xr:uid="{00000000-0005-0000-0000-0000C7020000}"/>
    <cellStyle name="표준 2 2 3 6 6 3" xfId="4044" xr:uid="{00000000-0005-0000-0000-0000C6020000}"/>
    <cellStyle name="표준 2 2 3 6 7" xfId="1701" xr:uid="{00000000-0005-0000-0000-0000C8020000}"/>
    <cellStyle name="표준 2 2 3 6 7 2" xfId="4826" xr:uid="{00000000-0005-0000-0000-0000C8020000}"/>
    <cellStyle name="표준 2 2 3 6 8" xfId="3264" xr:uid="{00000000-0005-0000-0000-0000B5020000}"/>
    <cellStyle name="표준 2 2 3 7" xfId="165" xr:uid="{00000000-0005-0000-0000-0000C9020000}"/>
    <cellStyle name="표준 2 2 3 7 2" xfId="945" xr:uid="{00000000-0005-0000-0000-0000CA020000}"/>
    <cellStyle name="표준 2 2 3 7 2 2" xfId="2507" xr:uid="{00000000-0005-0000-0000-0000CB020000}"/>
    <cellStyle name="표준 2 2 3 7 2 2 2" xfId="5632" xr:uid="{00000000-0005-0000-0000-0000CB020000}"/>
    <cellStyle name="표준 2 2 3 7 2 3" xfId="4070" xr:uid="{00000000-0005-0000-0000-0000CA020000}"/>
    <cellStyle name="표준 2 2 3 7 3" xfId="1727" xr:uid="{00000000-0005-0000-0000-0000CC020000}"/>
    <cellStyle name="표준 2 2 3 7 3 2" xfId="4852" xr:uid="{00000000-0005-0000-0000-0000CC020000}"/>
    <cellStyle name="표준 2 2 3 7 4" xfId="3290" xr:uid="{00000000-0005-0000-0000-0000C9020000}"/>
    <cellStyle name="표준 2 2 3 8" xfId="321" xr:uid="{00000000-0005-0000-0000-0000CD020000}"/>
    <cellStyle name="표준 2 2 3 8 2" xfId="1101" xr:uid="{00000000-0005-0000-0000-0000CE020000}"/>
    <cellStyle name="표준 2 2 3 8 2 2" xfId="2663" xr:uid="{00000000-0005-0000-0000-0000CF020000}"/>
    <cellStyle name="표준 2 2 3 8 2 2 2" xfId="5788" xr:uid="{00000000-0005-0000-0000-0000CF020000}"/>
    <cellStyle name="표준 2 2 3 8 2 3" xfId="4226" xr:uid="{00000000-0005-0000-0000-0000CE020000}"/>
    <cellStyle name="표준 2 2 3 8 3" xfId="1883" xr:uid="{00000000-0005-0000-0000-0000D0020000}"/>
    <cellStyle name="표준 2 2 3 8 3 2" xfId="5008" xr:uid="{00000000-0005-0000-0000-0000D0020000}"/>
    <cellStyle name="표준 2 2 3 8 4" xfId="3446" xr:uid="{00000000-0005-0000-0000-0000CD020000}"/>
    <cellStyle name="표준 2 2 3 9" xfId="477" xr:uid="{00000000-0005-0000-0000-0000D1020000}"/>
    <cellStyle name="표준 2 2 3 9 2" xfId="1257" xr:uid="{00000000-0005-0000-0000-0000D2020000}"/>
    <cellStyle name="표준 2 2 3 9 2 2" xfId="2819" xr:uid="{00000000-0005-0000-0000-0000D3020000}"/>
    <cellStyle name="표준 2 2 3 9 2 2 2" xfId="5944" xr:uid="{00000000-0005-0000-0000-0000D3020000}"/>
    <cellStyle name="표준 2 2 3 9 2 3" xfId="4382" xr:uid="{00000000-0005-0000-0000-0000D2020000}"/>
    <cellStyle name="표준 2 2 3 9 3" xfId="2039" xr:uid="{00000000-0005-0000-0000-0000D4020000}"/>
    <cellStyle name="표준 2 2 3 9 3 2" xfId="5164" xr:uid="{00000000-0005-0000-0000-0000D4020000}"/>
    <cellStyle name="표준 2 2 3 9 4" xfId="3602" xr:uid="{00000000-0005-0000-0000-0000D1020000}"/>
    <cellStyle name="표준 2 2 4" xfId="15" xr:uid="{00000000-0005-0000-0000-0000D5020000}"/>
    <cellStyle name="표준 2 2 4 10" xfId="639" xr:uid="{00000000-0005-0000-0000-0000D6020000}"/>
    <cellStyle name="표준 2 2 4 10 2" xfId="1419" xr:uid="{00000000-0005-0000-0000-0000D7020000}"/>
    <cellStyle name="표준 2 2 4 10 2 2" xfId="2981" xr:uid="{00000000-0005-0000-0000-0000D8020000}"/>
    <cellStyle name="표준 2 2 4 10 2 2 2" xfId="6106" xr:uid="{00000000-0005-0000-0000-0000D8020000}"/>
    <cellStyle name="표준 2 2 4 10 2 3" xfId="4544" xr:uid="{00000000-0005-0000-0000-0000D7020000}"/>
    <cellStyle name="표준 2 2 4 10 3" xfId="2201" xr:uid="{00000000-0005-0000-0000-0000D9020000}"/>
    <cellStyle name="표준 2 2 4 10 3 2" xfId="5326" xr:uid="{00000000-0005-0000-0000-0000D9020000}"/>
    <cellStyle name="표준 2 2 4 10 4" xfId="3764" xr:uid="{00000000-0005-0000-0000-0000D6020000}"/>
    <cellStyle name="표준 2 2 4 11" xfId="795" xr:uid="{00000000-0005-0000-0000-0000DA020000}"/>
    <cellStyle name="표준 2 2 4 11 2" xfId="2357" xr:uid="{00000000-0005-0000-0000-0000DB020000}"/>
    <cellStyle name="표준 2 2 4 11 2 2" xfId="5482" xr:uid="{00000000-0005-0000-0000-0000DB020000}"/>
    <cellStyle name="표준 2 2 4 11 3" xfId="3920" xr:uid="{00000000-0005-0000-0000-0000DA020000}"/>
    <cellStyle name="표준 2 2 4 12" xfId="1577" xr:uid="{00000000-0005-0000-0000-0000DC020000}"/>
    <cellStyle name="표준 2 2 4 12 2" xfId="4702" xr:uid="{00000000-0005-0000-0000-0000DC020000}"/>
    <cellStyle name="표준 2 2 4 13" xfId="3140" xr:uid="{00000000-0005-0000-0000-0000D5020000}"/>
    <cellStyle name="표준 2 2 4 2" xfId="41" xr:uid="{00000000-0005-0000-0000-0000DD020000}"/>
    <cellStyle name="표준 2 2 4 2 2" xfId="197" xr:uid="{00000000-0005-0000-0000-0000DE020000}"/>
    <cellStyle name="표준 2 2 4 2 2 2" xfId="977" xr:uid="{00000000-0005-0000-0000-0000DF020000}"/>
    <cellStyle name="표준 2 2 4 2 2 2 2" xfId="2539" xr:uid="{00000000-0005-0000-0000-0000E0020000}"/>
    <cellStyle name="표준 2 2 4 2 2 2 2 2" xfId="5664" xr:uid="{00000000-0005-0000-0000-0000E0020000}"/>
    <cellStyle name="표준 2 2 4 2 2 2 3" xfId="4102" xr:uid="{00000000-0005-0000-0000-0000DF020000}"/>
    <cellStyle name="표준 2 2 4 2 2 3" xfId="1759" xr:uid="{00000000-0005-0000-0000-0000E1020000}"/>
    <cellStyle name="표준 2 2 4 2 2 3 2" xfId="4884" xr:uid="{00000000-0005-0000-0000-0000E1020000}"/>
    <cellStyle name="표준 2 2 4 2 2 4" xfId="3322" xr:uid="{00000000-0005-0000-0000-0000DE020000}"/>
    <cellStyle name="표준 2 2 4 2 3" xfId="353" xr:uid="{00000000-0005-0000-0000-0000E2020000}"/>
    <cellStyle name="표준 2 2 4 2 3 2" xfId="1133" xr:uid="{00000000-0005-0000-0000-0000E3020000}"/>
    <cellStyle name="표준 2 2 4 2 3 2 2" xfId="2695" xr:uid="{00000000-0005-0000-0000-0000E4020000}"/>
    <cellStyle name="표준 2 2 4 2 3 2 2 2" xfId="5820" xr:uid="{00000000-0005-0000-0000-0000E4020000}"/>
    <cellStyle name="표준 2 2 4 2 3 2 3" xfId="4258" xr:uid="{00000000-0005-0000-0000-0000E3020000}"/>
    <cellStyle name="표준 2 2 4 2 3 3" xfId="1915" xr:uid="{00000000-0005-0000-0000-0000E5020000}"/>
    <cellStyle name="표준 2 2 4 2 3 3 2" xfId="5040" xr:uid="{00000000-0005-0000-0000-0000E5020000}"/>
    <cellStyle name="표준 2 2 4 2 3 4" xfId="3478" xr:uid="{00000000-0005-0000-0000-0000E2020000}"/>
    <cellStyle name="표준 2 2 4 2 4" xfId="509" xr:uid="{00000000-0005-0000-0000-0000E6020000}"/>
    <cellStyle name="표준 2 2 4 2 4 2" xfId="1289" xr:uid="{00000000-0005-0000-0000-0000E7020000}"/>
    <cellStyle name="표준 2 2 4 2 4 2 2" xfId="2851" xr:uid="{00000000-0005-0000-0000-0000E8020000}"/>
    <cellStyle name="표준 2 2 4 2 4 2 2 2" xfId="5976" xr:uid="{00000000-0005-0000-0000-0000E8020000}"/>
    <cellStyle name="표준 2 2 4 2 4 2 3" xfId="4414" xr:uid="{00000000-0005-0000-0000-0000E7020000}"/>
    <cellStyle name="표준 2 2 4 2 4 3" xfId="2071" xr:uid="{00000000-0005-0000-0000-0000E9020000}"/>
    <cellStyle name="표준 2 2 4 2 4 3 2" xfId="5196" xr:uid="{00000000-0005-0000-0000-0000E9020000}"/>
    <cellStyle name="표준 2 2 4 2 4 4" xfId="3634" xr:uid="{00000000-0005-0000-0000-0000E6020000}"/>
    <cellStyle name="표준 2 2 4 2 5" xfId="665" xr:uid="{00000000-0005-0000-0000-0000EA020000}"/>
    <cellStyle name="표준 2 2 4 2 5 2" xfId="1445" xr:uid="{00000000-0005-0000-0000-0000EB020000}"/>
    <cellStyle name="표준 2 2 4 2 5 2 2" xfId="3007" xr:uid="{00000000-0005-0000-0000-0000EC020000}"/>
    <cellStyle name="표준 2 2 4 2 5 2 2 2" xfId="6132" xr:uid="{00000000-0005-0000-0000-0000EC020000}"/>
    <cellStyle name="표준 2 2 4 2 5 2 3" xfId="4570" xr:uid="{00000000-0005-0000-0000-0000EB020000}"/>
    <cellStyle name="표준 2 2 4 2 5 3" xfId="2227" xr:uid="{00000000-0005-0000-0000-0000ED020000}"/>
    <cellStyle name="표준 2 2 4 2 5 3 2" xfId="5352" xr:uid="{00000000-0005-0000-0000-0000ED020000}"/>
    <cellStyle name="표준 2 2 4 2 5 4" xfId="3790" xr:uid="{00000000-0005-0000-0000-0000EA020000}"/>
    <cellStyle name="표준 2 2 4 2 6" xfId="821" xr:uid="{00000000-0005-0000-0000-0000EE020000}"/>
    <cellStyle name="표준 2 2 4 2 6 2" xfId="2383" xr:uid="{00000000-0005-0000-0000-0000EF020000}"/>
    <cellStyle name="표준 2 2 4 2 6 2 2" xfId="5508" xr:uid="{00000000-0005-0000-0000-0000EF020000}"/>
    <cellStyle name="표준 2 2 4 2 6 3" xfId="3946" xr:uid="{00000000-0005-0000-0000-0000EE020000}"/>
    <cellStyle name="표준 2 2 4 2 7" xfId="1603" xr:uid="{00000000-0005-0000-0000-0000F0020000}"/>
    <cellStyle name="표준 2 2 4 2 7 2" xfId="4728" xr:uid="{00000000-0005-0000-0000-0000F0020000}"/>
    <cellStyle name="표준 2 2 4 2 8" xfId="3166" xr:uid="{00000000-0005-0000-0000-0000DD020000}"/>
    <cellStyle name="표준 2 2 4 3" xfId="67" xr:uid="{00000000-0005-0000-0000-0000F1020000}"/>
    <cellStyle name="표준 2 2 4 3 2" xfId="223" xr:uid="{00000000-0005-0000-0000-0000F2020000}"/>
    <cellStyle name="표준 2 2 4 3 2 2" xfId="1003" xr:uid="{00000000-0005-0000-0000-0000F3020000}"/>
    <cellStyle name="표준 2 2 4 3 2 2 2" xfId="2565" xr:uid="{00000000-0005-0000-0000-0000F4020000}"/>
    <cellStyle name="표준 2 2 4 3 2 2 2 2" xfId="5690" xr:uid="{00000000-0005-0000-0000-0000F4020000}"/>
    <cellStyle name="표준 2 2 4 3 2 2 3" xfId="4128" xr:uid="{00000000-0005-0000-0000-0000F3020000}"/>
    <cellStyle name="표준 2 2 4 3 2 3" xfId="1785" xr:uid="{00000000-0005-0000-0000-0000F5020000}"/>
    <cellStyle name="표준 2 2 4 3 2 3 2" xfId="4910" xr:uid="{00000000-0005-0000-0000-0000F5020000}"/>
    <cellStyle name="표준 2 2 4 3 2 4" xfId="3348" xr:uid="{00000000-0005-0000-0000-0000F2020000}"/>
    <cellStyle name="표준 2 2 4 3 3" xfId="379" xr:uid="{00000000-0005-0000-0000-0000F6020000}"/>
    <cellStyle name="표준 2 2 4 3 3 2" xfId="1159" xr:uid="{00000000-0005-0000-0000-0000F7020000}"/>
    <cellStyle name="표준 2 2 4 3 3 2 2" xfId="2721" xr:uid="{00000000-0005-0000-0000-0000F8020000}"/>
    <cellStyle name="표준 2 2 4 3 3 2 2 2" xfId="5846" xr:uid="{00000000-0005-0000-0000-0000F8020000}"/>
    <cellStyle name="표준 2 2 4 3 3 2 3" xfId="4284" xr:uid="{00000000-0005-0000-0000-0000F7020000}"/>
    <cellStyle name="표준 2 2 4 3 3 3" xfId="1941" xr:uid="{00000000-0005-0000-0000-0000F9020000}"/>
    <cellStyle name="표준 2 2 4 3 3 3 2" xfId="5066" xr:uid="{00000000-0005-0000-0000-0000F9020000}"/>
    <cellStyle name="표준 2 2 4 3 3 4" xfId="3504" xr:uid="{00000000-0005-0000-0000-0000F6020000}"/>
    <cellStyle name="표준 2 2 4 3 4" xfId="535" xr:uid="{00000000-0005-0000-0000-0000FA020000}"/>
    <cellStyle name="표준 2 2 4 3 4 2" xfId="1315" xr:uid="{00000000-0005-0000-0000-0000FB020000}"/>
    <cellStyle name="표준 2 2 4 3 4 2 2" xfId="2877" xr:uid="{00000000-0005-0000-0000-0000FC020000}"/>
    <cellStyle name="표준 2 2 4 3 4 2 2 2" xfId="6002" xr:uid="{00000000-0005-0000-0000-0000FC020000}"/>
    <cellStyle name="표준 2 2 4 3 4 2 3" xfId="4440" xr:uid="{00000000-0005-0000-0000-0000FB020000}"/>
    <cellStyle name="표준 2 2 4 3 4 3" xfId="2097" xr:uid="{00000000-0005-0000-0000-0000FD020000}"/>
    <cellStyle name="표준 2 2 4 3 4 3 2" xfId="5222" xr:uid="{00000000-0005-0000-0000-0000FD020000}"/>
    <cellStyle name="표준 2 2 4 3 4 4" xfId="3660" xr:uid="{00000000-0005-0000-0000-0000FA020000}"/>
    <cellStyle name="표준 2 2 4 3 5" xfId="691" xr:uid="{00000000-0005-0000-0000-0000FE020000}"/>
    <cellStyle name="표준 2 2 4 3 5 2" xfId="1471" xr:uid="{00000000-0005-0000-0000-0000FF020000}"/>
    <cellStyle name="표준 2 2 4 3 5 2 2" xfId="3033" xr:uid="{00000000-0005-0000-0000-000000030000}"/>
    <cellStyle name="표준 2 2 4 3 5 2 2 2" xfId="6158" xr:uid="{00000000-0005-0000-0000-000000030000}"/>
    <cellStyle name="표준 2 2 4 3 5 2 3" xfId="4596" xr:uid="{00000000-0005-0000-0000-0000FF020000}"/>
    <cellStyle name="표준 2 2 4 3 5 3" xfId="2253" xr:uid="{00000000-0005-0000-0000-000001030000}"/>
    <cellStyle name="표준 2 2 4 3 5 3 2" xfId="5378" xr:uid="{00000000-0005-0000-0000-000001030000}"/>
    <cellStyle name="표준 2 2 4 3 5 4" xfId="3816" xr:uid="{00000000-0005-0000-0000-0000FE020000}"/>
    <cellStyle name="표준 2 2 4 3 6" xfId="847" xr:uid="{00000000-0005-0000-0000-000002030000}"/>
    <cellStyle name="표준 2 2 4 3 6 2" xfId="2409" xr:uid="{00000000-0005-0000-0000-000003030000}"/>
    <cellStyle name="표준 2 2 4 3 6 2 2" xfId="5534" xr:uid="{00000000-0005-0000-0000-000003030000}"/>
    <cellStyle name="표준 2 2 4 3 6 3" xfId="3972" xr:uid="{00000000-0005-0000-0000-000002030000}"/>
    <cellStyle name="표준 2 2 4 3 7" xfId="1629" xr:uid="{00000000-0005-0000-0000-000004030000}"/>
    <cellStyle name="표준 2 2 4 3 7 2" xfId="4754" xr:uid="{00000000-0005-0000-0000-000004030000}"/>
    <cellStyle name="표준 2 2 4 3 8" xfId="3192" xr:uid="{00000000-0005-0000-0000-0000F1020000}"/>
    <cellStyle name="표준 2 2 4 4" xfId="93" xr:uid="{00000000-0005-0000-0000-000005030000}"/>
    <cellStyle name="표준 2 2 4 4 2" xfId="249" xr:uid="{00000000-0005-0000-0000-000006030000}"/>
    <cellStyle name="표준 2 2 4 4 2 2" xfId="1029" xr:uid="{00000000-0005-0000-0000-000007030000}"/>
    <cellStyle name="표준 2 2 4 4 2 2 2" xfId="2591" xr:uid="{00000000-0005-0000-0000-000008030000}"/>
    <cellStyle name="표준 2 2 4 4 2 2 2 2" xfId="5716" xr:uid="{00000000-0005-0000-0000-000008030000}"/>
    <cellStyle name="표준 2 2 4 4 2 2 3" xfId="4154" xr:uid="{00000000-0005-0000-0000-000007030000}"/>
    <cellStyle name="표준 2 2 4 4 2 3" xfId="1811" xr:uid="{00000000-0005-0000-0000-000009030000}"/>
    <cellStyle name="표준 2 2 4 4 2 3 2" xfId="4936" xr:uid="{00000000-0005-0000-0000-000009030000}"/>
    <cellStyle name="표준 2 2 4 4 2 4" xfId="3374" xr:uid="{00000000-0005-0000-0000-000006030000}"/>
    <cellStyle name="표준 2 2 4 4 3" xfId="405" xr:uid="{00000000-0005-0000-0000-00000A030000}"/>
    <cellStyle name="표준 2 2 4 4 3 2" xfId="1185" xr:uid="{00000000-0005-0000-0000-00000B030000}"/>
    <cellStyle name="표준 2 2 4 4 3 2 2" xfId="2747" xr:uid="{00000000-0005-0000-0000-00000C030000}"/>
    <cellStyle name="표준 2 2 4 4 3 2 2 2" xfId="5872" xr:uid="{00000000-0005-0000-0000-00000C030000}"/>
    <cellStyle name="표준 2 2 4 4 3 2 3" xfId="4310" xr:uid="{00000000-0005-0000-0000-00000B030000}"/>
    <cellStyle name="표준 2 2 4 4 3 3" xfId="1967" xr:uid="{00000000-0005-0000-0000-00000D030000}"/>
    <cellStyle name="표준 2 2 4 4 3 3 2" xfId="5092" xr:uid="{00000000-0005-0000-0000-00000D030000}"/>
    <cellStyle name="표준 2 2 4 4 3 4" xfId="3530" xr:uid="{00000000-0005-0000-0000-00000A030000}"/>
    <cellStyle name="표준 2 2 4 4 4" xfId="561" xr:uid="{00000000-0005-0000-0000-00000E030000}"/>
    <cellStyle name="표준 2 2 4 4 4 2" xfId="1341" xr:uid="{00000000-0005-0000-0000-00000F030000}"/>
    <cellStyle name="표준 2 2 4 4 4 2 2" xfId="2903" xr:uid="{00000000-0005-0000-0000-000010030000}"/>
    <cellStyle name="표준 2 2 4 4 4 2 2 2" xfId="6028" xr:uid="{00000000-0005-0000-0000-000010030000}"/>
    <cellStyle name="표준 2 2 4 4 4 2 3" xfId="4466" xr:uid="{00000000-0005-0000-0000-00000F030000}"/>
    <cellStyle name="표준 2 2 4 4 4 3" xfId="2123" xr:uid="{00000000-0005-0000-0000-000011030000}"/>
    <cellStyle name="표준 2 2 4 4 4 3 2" xfId="5248" xr:uid="{00000000-0005-0000-0000-000011030000}"/>
    <cellStyle name="표준 2 2 4 4 4 4" xfId="3686" xr:uid="{00000000-0005-0000-0000-00000E030000}"/>
    <cellStyle name="표준 2 2 4 4 5" xfId="717" xr:uid="{00000000-0005-0000-0000-000012030000}"/>
    <cellStyle name="표준 2 2 4 4 5 2" xfId="1497" xr:uid="{00000000-0005-0000-0000-000013030000}"/>
    <cellStyle name="표준 2 2 4 4 5 2 2" xfId="3059" xr:uid="{00000000-0005-0000-0000-000014030000}"/>
    <cellStyle name="표준 2 2 4 4 5 2 2 2" xfId="6184" xr:uid="{00000000-0005-0000-0000-000014030000}"/>
    <cellStyle name="표준 2 2 4 4 5 2 3" xfId="4622" xr:uid="{00000000-0005-0000-0000-000013030000}"/>
    <cellStyle name="표준 2 2 4 4 5 3" xfId="2279" xr:uid="{00000000-0005-0000-0000-000015030000}"/>
    <cellStyle name="표준 2 2 4 4 5 3 2" xfId="5404" xr:uid="{00000000-0005-0000-0000-000015030000}"/>
    <cellStyle name="표준 2 2 4 4 5 4" xfId="3842" xr:uid="{00000000-0005-0000-0000-000012030000}"/>
    <cellStyle name="표준 2 2 4 4 6" xfId="873" xr:uid="{00000000-0005-0000-0000-000016030000}"/>
    <cellStyle name="표준 2 2 4 4 6 2" xfId="2435" xr:uid="{00000000-0005-0000-0000-000017030000}"/>
    <cellStyle name="표준 2 2 4 4 6 2 2" xfId="5560" xr:uid="{00000000-0005-0000-0000-000017030000}"/>
    <cellStyle name="표준 2 2 4 4 6 3" xfId="3998" xr:uid="{00000000-0005-0000-0000-000016030000}"/>
    <cellStyle name="표준 2 2 4 4 7" xfId="1655" xr:uid="{00000000-0005-0000-0000-000018030000}"/>
    <cellStyle name="표준 2 2 4 4 7 2" xfId="4780" xr:uid="{00000000-0005-0000-0000-000018030000}"/>
    <cellStyle name="표준 2 2 4 4 8" xfId="3218" xr:uid="{00000000-0005-0000-0000-000005030000}"/>
    <cellStyle name="표준 2 2 4 5" xfId="119" xr:uid="{00000000-0005-0000-0000-000019030000}"/>
    <cellStyle name="표준 2 2 4 5 2" xfId="275" xr:uid="{00000000-0005-0000-0000-00001A030000}"/>
    <cellStyle name="표준 2 2 4 5 2 2" xfId="1055" xr:uid="{00000000-0005-0000-0000-00001B030000}"/>
    <cellStyle name="표준 2 2 4 5 2 2 2" xfId="2617" xr:uid="{00000000-0005-0000-0000-00001C030000}"/>
    <cellStyle name="표준 2 2 4 5 2 2 2 2" xfId="5742" xr:uid="{00000000-0005-0000-0000-00001C030000}"/>
    <cellStyle name="표준 2 2 4 5 2 2 3" xfId="4180" xr:uid="{00000000-0005-0000-0000-00001B030000}"/>
    <cellStyle name="표준 2 2 4 5 2 3" xfId="1837" xr:uid="{00000000-0005-0000-0000-00001D030000}"/>
    <cellStyle name="표준 2 2 4 5 2 3 2" xfId="4962" xr:uid="{00000000-0005-0000-0000-00001D030000}"/>
    <cellStyle name="표준 2 2 4 5 2 4" xfId="3400" xr:uid="{00000000-0005-0000-0000-00001A030000}"/>
    <cellStyle name="표준 2 2 4 5 3" xfId="431" xr:uid="{00000000-0005-0000-0000-00001E030000}"/>
    <cellStyle name="표준 2 2 4 5 3 2" xfId="1211" xr:uid="{00000000-0005-0000-0000-00001F030000}"/>
    <cellStyle name="표준 2 2 4 5 3 2 2" xfId="2773" xr:uid="{00000000-0005-0000-0000-000020030000}"/>
    <cellStyle name="표준 2 2 4 5 3 2 2 2" xfId="5898" xr:uid="{00000000-0005-0000-0000-000020030000}"/>
    <cellStyle name="표준 2 2 4 5 3 2 3" xfId="4336" xr:uid="{00000000-0005-0000-0000-00001F030000}"/>
    <cellStyle name="표준 2 2 4 5 3 3" xfId="1993" xr:uid="{00000000-0005-0000-0000-000021030000}"/>
    <cellStyle name="표준 2 2 4 5 3 3 2" xfId="5118" xr:uid="{00000000-0005-0000-0000-000021030000}"/>
    <cellStyle name="표준 2 2 4 5 3 4" xfId="3556" xr:uid="{00000000-0005-0000-0000-00001E030000}"/>
    <cellStyle name="표준 2 2 4 5 4" xfId="587" xr:uid="{00000000-0005-0000-0000-000022030000}"/>
    <cellStyle name="표준 2 2 4 5 4 2" xfId="1367" xr:uid="{00000000-0005-0000-0000-000023030000}"/>
    <cellStyle name="표준 2 2 4 5 4 2 2" xfId="2929" xr:uid="{00000000-0005-0000-0000-000024030000}"/>
    <cellStyle name="표준 2 2 4 5 4 2 2 2" xfId="6054" xr:uid="{00000000-0005-0000-0000-000024030000}"/>
    <cellStyle name="표준 2 2 4 5 4 2 3" xfId="4492" xr:uid="{00000000-0005-0000-0000-000023030000}"/>
    <cellStyle name="표준 2 2 4 5 4 3" xfId="2149" xr:uid="{00000000-0005-0000-0000-000025030000}"/>
    <cellStyle name="표준 2 2 4 5 4 3 2" xfId="5274" xr:uid="{00000000-0005-0000-0000-000025030000}"/>
    <cellStyle name="표준 2 2 4 5 4 4" xfId="3712" xr:uid="{00000000-0005-0000-0000-000022030000}"/>
    <cellStyle name="표준 2 2 4 5 5" xfId="743" xr:uid="{00000000-0005-0000-0000-000026030000}"/>
    <cellStyle name="표준 2 2 4 5 5 2" xfId="1523" xr:uid="{00000000-0005-0000-0000-000027030000}"/>
    <cellStyle name="표준 2 2 4 5 5 2 2" xfId="3085" xr:uid="{00000000-0005-0000-0000-000028030000}"/>
    <cellStyle name="표준 2 2 4 5 5 2 2 2" xfId="6210" xr:uid="{00000000-0005-0000-0000-000028030000}"/>
    <cellStyle name="표준 2 2 4 5 5 2 3" xfId="4648" xr:uid="{00000000-0005-0000-0000-000027030000}"/>
    <cellStyle name="표준 2 2 4 5 5 3" xfId="2305" xr:uid="{00000000-0005-0000-0000-000029030000}"/>
    <cellStyle name="표준 2 2 4 5 5 3 2" xfId="5430" xr:uid="{00000000-0005-0000-0000-000029030000}"/>
    <cellStyle name="표준 2 2 4 5 5 4" xfId="3868" xr:uid="{00000000-0005-0000-0000-000026030000}"/>
    <cellStyle name="표준 2 2 4 5 6" xfId="899" xr:uid="{00000000-0005-0000-0000-00002A030000}"/>
    <cellStyle name="표준 2 2 4 5 6 2" xfId="2461" xr:uid="{00000000-0005-0000-0000-00002B030000}"/>
    <cellStyle name="표준 2 2 4 5 6 2 2" xfId="5586" xr:uid="{00000000-0005-0000-0000-00002B030000}"/>
    <cellStyle name="표준 2 2 4 5 6 3" xfId="4024" xr:uid="{00000000-0005-0000-0000-00002A030000}"/>
    <cellStyle name="표준 2 2 4 5 7" xfId="1681" xr:uid="{00000000-0005-0000-0000-00002C030000}"/>
    <cellStyle name="표준 2 2 4 5 7 2" xfId="4806" xr:uid="{00000000-0005-0000-0000-00002C030000}"/>
    <cellStyle name="표준 2 2 4 5 8" xfId="3244" xr:uid="{00000000-0005-0000-0000-000019030000}"/>
    <cellStyle name="표준 2 2 4 6" xfId="145" xr:uid="{00000000-0005-0000-0000-00002D030000}"/>
    <cellStyle name="표준 2 2 4 6 2" xfId="301" xr:uid="{00000000-0005-0000-0000-00002E030000}"/>
    <cellStyle name="표준 2 2 4 6 2 2" xfId="1081" xr:uid="{00000000-0005-0000-0000-00002F030000}"/>
    <cellStyle name="표준 2 2 4 6 2 2 2" xfId="2643" xr:uid="{00000000-0005-0000-0000-000030030000}"/>
    <cellStyle name="표준 2 2 4 6 2 2 2 2" xfId="5768" xr:uid="{00000000-0005-0000-0000-000030030000}"/>
    <cellStyle name="표준 2 2 4 6 2 2 3" xfId="4206" xr:uid="{00000000-0005-0000-0000-00002F030000}"/>
    <cellStyle name="표준 2 2 4 6 2 3" xfId="1863" xr:uid="{00000000-0005-0000-0000-000031030000}"/>
    <cellStyle name="표준 2 2 4 6 2 3 2" xfId="4988" xr:uid="{00000000-0005-0000-0000-000031030000}"/>
    <cellStyle name="표준 2 2 4 6 2 4" xfId="3426" xr:uid="{00000000-0005-0000-0000-00002E030000}"/>
    <cellStyle name="표준 2 2 4 6 3" xfId="457" xr:uid="{00000000-0005-0000-0000-000032030000}"/>
    <cellStyle name="표준 2 2 4 6 3 2" xfId="1237" xr:uid="{00000000-0005-0000-0000-000033030000}"/>
    <cellStyle name="표준 2 2 4 6 3 2 2" xfId="2799" xr:uid="{00000000-0005-0000-0000-000034030000}"/>
    <cellStyle name="표준 2 2 4 6 3 2 2 2" xfId="5924" xr:uid="{00000000-0005-0000-0000-000034030000}"/>
    <cellStyle name="표준 2 2 4 6 3 2 3" xfId="4362" xr:uid="{00000000-0005-0000-0000-000033030000}"/>
    <cellStyle name="표준 2 2 4 6 3 3" xfId="2019" xr:uid="{00000000-0005-0000-0000-000035030000}"/>
    <cellStyle name="표준 2 2 4 6 3 3 2" xfId="5144" xr:uid="{00000000-0005-0000-0000-000035030000}"/>
    <cellStyle name="표준 2 2 4 6 3 4" xfId="3582" xr:uid="{00000000-0005-0000-0000-000032030000}"/>
    <cellStyle name="표준 2 2 4 6 4" xfId="613" xr:uid="{00000000-0005-0000-0000-000036030000}"/>
    <cellStyle name="표준 2 2 4 6 4 2" xfId="1393" xr:uid="{00000000-0005-0000-0000-000037030000}"/>
    <cellStyle name="표준 2 2 4 6 4 2 2" xfId="2955" xr:uid="{00000000-0005-0000-0000-000038030000}"/>
    <cellStyle name="표준 2 2 4 6 4 2 2 2" xfId="6080" xr:uid="{00000000-0005-0000-0000-000038030000}"/>
    <cellStyle name="표준 2 2 4 6 4 2 3" xfId="4518" xr:uid="{00000000-0005-0000-0000-000037030000}"/>
    <cellStyle name="표준 2 2 4 6 4 3" xfId="2175" xr:uid="{00000000-0005-0000-0000-000039030000}"/>
    <cellStyle name="표준 2 2 4 6 4 3 2" xfId="5300" xr:uid="{00000000-0005-0000-0000-000039030000}"/>
    <cellStyle name="표준 2 2 4 6 4 4" xfId="3738" xr:uid="{00000000-0005-0000-0000-000036030000}"/>
    <cellStyle name="표준 2 2 4 6 5" xfId="769" xr:uid="{00000000-0005-0000-0000-00003A030000}"/>
    <cellStyle name="표준 2 2 4 6 5 2" xfId="1549" xr:uid="{00000000-0005-0000-0000-00003B030000}"/>
    <cellStyle name="표준 2 2 4 6 5 2 2" xfId="3111" xr:uid="{00000000-0005-0000-0000-00003C030000}"/>
    <cellStyle name="표준 2 2 4 6 5 2 2 2" xfId="6236" xr:uid="{00000000-0005-0000-0000-00003C030000}"/>
    <cellStyle name="표준 2 2 4 6 5 2 3" xfId="4674" xr:uid="{00000000-0005-0000-0000-00003B030000}"/>
    <cellStyle name="표준 2 2 4 6 5 3" xfId="2331" xr:uid="{00000000-0005-0000-0000-00003D030000}"/>
    <cellStyle name="표준 2 2 4 6 5 3 2" xfId="5456" xr:uid="{00000000-0005-0000-0000-00003D030000}"/>
    <cellStyle name="표준 2 2 4 6 5 4" xfId="3894" xr:uid="{00000000-0005-0000-0000-00003A030000}"/>
    <cellStyle name="표준 2 2 4 6 6" xfId="925" xr:uid="{00000000-0005-0000-0000-00003E030000}"/>
    <cellStyle name="표준 2 2 4 6 6 2" xfId="2487" xr:uid="{00000000-0005-0000-0000-00003F030000}"/>
    <cellStyle name="표준 2 2 4 6 6 2 2" xfId="5612" xr:uid="{00000000-0005-0000-0000-00003F030000}"/>
    <cellStyle name="표준 2 2 4 6 6 3" xfId="4050" xr:uid="{00000000-0005-0000-0000-00003E030000}"/>
    <cellStyle name="표준 2 2 4 6 7" xfId="1707" xr:uid="{00000000-0005-0000-0000-000040030000}"/>
    <cellStyle name="표준 2 2 4 6 7 2" xfId="4832" xr:uid="{00000000-0005-0000-0000-000040030000}"/>
    <cellStyle name="표준 2 2 4 6 8" xfId="3270" xr:uid="{00000000-0005-0000-0000-00002D030000}"/>
    <cellStyle name="표준 2 2 4 7" xfId="171" xr:uid="{00000000-0005-0000-0000-000041030000}"/>
    <cellStyle name="표준 2 2 4 7 2" xfId="951" xr:uid="{00000000-0005-0000-0000-000042030000}"/>
    <cellStyle name="표준 2 2 4 7 2 2" xfId="2513" xr:uid="{00000000-0005-0000-0000-000043030000}"/>
    <cellStyle name="표준 2 2 4 7 2 2 2" xfId="5638" xr:uid="{00000000-0005-0000-0000-000043030000}"/>
    <cellStyle name="표준 2 2 4 7 2 3" xfId="4076" xr:uid="{00000000-0005-0000-0000-000042030000}"/>
    <cellStyle name="표준 2 2 4 7 3" xfId="1733" xr:uid="{00000000-0005-0000-0000-000044030000}"/>
    <cellStyle name="표준 2 2 4 7 3 2" xfId="4858" xr:uid="{00000000-0005-0000-0000-000044030000}"/>
    <cellStyle name="표준 2 2 4 7 4" xfId="3296" xr:uid="{00000000-0005-0000-0000-000041030000}"/>
    <cellStyle name="표준 2 2 4 8" xfId="327" xr:uid="{00000000-0005-0000-0000-000045030000}"/>
    <cellStyle name="표준 2 2 4 8 2" xfId="1107" xr:uid="{00000000-0005-0000-0000-000046030000}"/>
    <cellStyle name="표준 2 2 4 8 2 2" xfId="2669" xr:uid="{00000000-0005-0000-0000-000047030000}"/>
    <cellStyle name="표준 2 2 4 8 2 2 2" xfId="5794" xr:uid="{00000000-0005-0000-0000-000047030000}"/>
    <cellStyle name="표준 2 2 4 8 2 3" xfId="4232" xr:uid="{00000000-0005-0000-0000-000046030000}"/>
    <cellStyle name="표준 2 2 4 8 3" xfId="1889" xr:uid="{00000000-0005-0000-0000-000048030000}"/>
    <cellStyle name="표준 2 2 4 8 3 2" xfId="5014" xr:uid="{00000000-0005-0000-0000-000048030000}"/>
    <cellStyle name="표준 2 2 4 8 4" xfId="3452" xr:uid="{00000000-0005-0000-0000-000045030000}"/>
    <cellStyle name="표준 2 2 4 9" xfId="483" xr:uid="{00000000-0005-0000-0000-000049030000}"/>
    <cellStyle name="표준 2 2 4 9 2" xfId="1263" xr:uid="{00000000-0005-0000-0000-00004A030000}"/>
    <cellStyle name="표준 2 2 4 9 2 2" xfId="2825" xr:uid="{00000000-0005-0000-0000-00004B030000}"/>
    <cellStyle name="표준 2 2 4 9 2 2 2" xfId="5950" xr:uid="{00000000-0005-0000-0000-00004B030000}"/>
    <cellStyle name="표준 2 2 4 9 2 3" xfId="4388" xr:uid="{00000000-0005-0000-0000-00004A030000}"/>
    <cellStyle name="표준 2 2 4 9 3" xfId="2045" xr:uid="{00000000-0005-0000-0000-00004C030000}"/>
    <cellStyle name="표준 2 2 4 9 3 2" xfId="5170" xr:uid="{00000000-0005-0000-0000-00004C030000}"/>
    <cellStyle name="표준 2 2 4 9 4" xfId="3608" xr:uid="{00000000-0005-0000-0000-000049030000}"/>
    <cellStyle name="표준 2 2 5" xfId="21" xr:uid="{00000000-0005-0000-0000-00004D030000}"/>
    <cellStyle name="표준 2 2 5 10" xfId="645" xr:uid="{00000000-0005-0000-0000-00004E030000}"/>
    <cellStyle name="표준 2 2 5 10 2" xfId="1425" xr:uid="{00000000-0005-0000-0000-00004F030000}"/>
    <cellStyle name="표준 2 2 5 10 2 2" xfId="2987" xr:uid="{00000000-0005-0000-0000-000050030000}"/>
    <cellStyle name="표준 2 2 5 10 2 2 2" xfId="6112" xr:uid="{00000000-0005-0000-0000-000050030000}"/>
    <cellStyle name="표준 2 2 5 10 2 3" xfId="4550" xr:uid="{00000000-0005-0000-0000-00004F030000}"/>
    <cellStyle name="표준 2 2 5 10 3" xfId="2207" xr:uid="{00000000-0005-0000-0000-000051030000}"/>
    <cellStyle name="표준 2 2 5 10 3 2" xfId="5332" xr:uid="{00000000-0005-0000-0000-000051030000}"/>
    <cellStyle name="표준 2 2 5 10 4" xfId="3770" xr:uid="{00000000-0005-0000-0000-00004E030000}"/>
    <cellStyle name="표준 2 2 5 11" xfId="801" xr:uid="{00000000-0005-0000-0000-000052030000}"/>
    <cellStyle name="표준 2 2 5 11 2" xfId="2363" xr:uid="{00000000-0005-0000-0000-000053030000}"/>
    <cellStyle name="표준 2 2 5 11 2 2" xfId="5488" xr:uid="{00000000-0005-0000-0000-000053030000}"/>
    <cellStyle name="표준 2 2 5 11 3" xfId="3926" xr:uid="{00000000-0005-0000-0000-000052030000}"/>
    <cellStyle name="표준 2 2 5 12" xfId="1583" xr:uid="{00000000-0005-0000-0000-000054030000}"/>
    <cellStyle name="표준 2 2 5 12 2" xfId="4708" xr:uid="{00000000-0005-0000-0000-000054030000}"/>
    <cellStyle name="표준 2 2 5 13" xfId="3146" xr:uid="{00000000-0005-0000-0000-00004D030000}"/>
    <cellStyle name="표준 2 2 5 2" xfId="47" xr:uid="{00000000-0005-0000-0000-000055030000}"/>
    <cellStyle name="표준 2 2 5 2 2" xfId="203" xr:uid="{00000000-0005-0000-0000-000056030000}"/>
    <cellStyle name="표준 2 2 5 2 2 2" xfId="983" xr:uid="{00000000-0005-0000-0000-000057030000}"/>
    <cellStyle name="표준 2 2 5 2 2 2 2" xfId="2545" xr:uid="{00000000-0005-0000-0000-000058030000}"/>
    <cellStyle name="표준 2 2 5 2 2 2 2 2" xfId="5670" xr:uid="{00000000-0005-0000-0000-000058030000}"/>
    <cellStyle name="표준 2 2 5 2 2 2 3" xfId="4108" xr:uid="{00000000-0005-0000-0000-000057030000}"/>
    <cellStyle name="표준 2 2 5 2 2 3" xfId="1765" xr:uid="{00000000-0005-0000-0000-000059030000}"/>
    <cellStyle name="표준 2 2 5 2 2 3 2" xfId="4890" xr:uid="{00000000-0005-0000-0000-000059030000}"/>
    <cellStyle name="표준 2 2 5 2 2 4" xfId="3328" xr:uid="{00000000-0005-0000-0000-000056030000}"/>
    <cellStyle name="표준 2 2 5 2 3" xfId="359" xr:uid="{00000000-0005-0000-0000-00005A030000}"/>
    <cellStyle name="표준 2 2 5 2 3 2" xfId="1139" xr:uid="{00000000-0005-0000-0000-00005B030000}"/>
    <cellStyle name="표준 2 2 5 2 3 2 2" xfId="2701" xr:uid="{00000000-0005-0000-0000-00005C030000}"/>
    <cellStyle name="표준 2 2 5 2 3 2 2 2" xfId="5826" xr:uid="{00000000-0005-0000-0000-00005C030000}"/>
    <cellStyle name="표준 2 2 5 2 3 2 3" xfId="4264" xr:uid="{00000000-0005-0000-0000-00005B030000}"/>
    <cellStyle name="표준 2 2 5 2 3 3" xfId="1921" xr:uid="{00000000-0005-0000-0000-00005D030000}"/>
    <cellStyle name="표준 2 2 5 2 3 3 2" xfId="5046" xr:uid="{00000000-0005-0000-0000-00005D030000}"/>
    <cellStyle name="표준 2 2 5 2 3 4" xfId="3484" xr:uid="{00000000-0005-0000-0000-00005A030000}"/>
    <cellStyle name="표준 2 2 5 2 4" xfId="515" xr:uid="{00000000-0005-0000-0000-00005E030000}"/>
    <cellStyle name="표준 2 2 5 2 4 2" xfId="1295" xr:uid="{00000000-0005-0000-0000-00005F030000}"/>
    <cellStyle name="표준 2 2 5 2 4 2 2" xfId="2857" xr:uid="{00000000-0005-0000-0000-000060030000}"/>
    <cellStyle name="표준 2 2 5 2 4 2 2 2" xfId="5982" xr:uid="{00000000-0005-0000-0000-000060030000}"/>
    <cellStyle name="표준 2 2 5 2 4 2 3" xfId="4420" xr:uid="{00000000-0005-0000-0000-00005F030000}"/>
    <cellStyle name="표준 2 2 5 2 4 3" xfId="2077" xr:uid="{00000000-0005-0000-0000-000061030000}"/>
    <cellStyle name="표준 2 2 5 2 4 3 2" xfId="5202" xr:uid="{00000000-0005-0000-0000-000061030000}"/>
    <cellStyle name="표준 2 2 5 2 4 4" xfId="3640" xr:uid="{00000000-0005-0000-0000-00005E030000}"/>
    <cellStyle name="표준 2 2 5 2 5" xfId="671" xr:uid="{00000000-0005-0000-0000-000062030000}"/>
    <cellStyle name="표준 2 2 5 2 5 2" xfId="1451" xr:uid="{00000000-0005-0000-0000-000063030000}"/>
    <cellStyle name="표준 2 2 5 2 5 2 2" xfId="3013" xr:uid="{00000000-0005-0000-0000-000064030000}"/>
    <cellStyle name="표준 2 2 5 2 5 2 2 2" xfId="6138" xr:uid="{00000000-0005-0000-0000-000064030000}"/>
    <cellStyle name="표준 2 2 5 2 5 2 3" xfId="4576" xr:uid="{00000000-0005-0000-0000-000063030000}"/>
    <cellStyle name="표준 2 2 5 2 5 3" xfId="2233" xr:uid="{00000000-0005-0000-0000-000065030000}"/>
    <cellStyle name="표준 2 2 5 2 5 3 2" xfId="5358" xr:uid="{00000000-0005-0000-0000-000065030000}"/>
    <cellStyle name="표준 2 2 5 2 5 4" xfId="3796" xr:uid="{00000000-0005-0000-0000-000062030000}"/>
    <cellStyle name="표준 2 2 5 2 6" xfId="827" xr:uid="{00000000-0005-0000-0000-000066030000}"/>
    <cellStyle name="표준 2 2 5 2 6 2" xfId="2389" xr:uid="{00000000-0005-0000-0000-000067030000}"/>
    <cellStyle name="표준 2 2 5 2 6 2 2" xfId="5514" xr:uid="{00000000-0005-0000-0000-000067030000}"/>
    <cellStyle name="표준 2 2 5 2 6 3" xfId="3952" xr:uid="{00000000-0005-0000-0000-000066030000}"/>
    <cellStyle name="표준 2 2 5 2 7" xfId="1609" xr:uid="{00000000-0005-0000-0000-000068030000}"/>
    <cellStyle name="표준 2 2 5 2 7 2" xfId="4734" xr:uid="{00000000-0005-0000-0000-000068030000}"/>
    <cellStyle name="표준 2 2 5 2 8" xfId="3172" xr:uid="{00000000-0005-0000-0000-000055030000}"/>
    <cellStyle name="표준 2 2 5 3" xfId="73" xr:uid="{00000000-0005-0000-0000-000069030000}"/>
    <cellStyle name="표준 2 2 5 3 2" xfId="229" xr:uid="{00000000-0005-0000-0000-00006A030000}"/>
    <cellStyle name="표준 2 2 5 3 2 2" xfId="1009" xr:uid="{00000000-0005-0000-0000-00006B030000}"/>
    <cellStyle name="표준 2 2 5 3 2 2 2" xfId="2571" xr:uid="{00000000-0005-0000-0000-00006C030000}"/>
    <cellStyle name="표준 2 2 5 3 2 2 2 2" xfId="5696" xr:uid="{00000000-0005-0000-0000-00006C030000}"/>
    <cellStyle name="표준 2 2 5 3 2 2 3" xfId="4134" xr:uid="{00000000-0005-0000-0000-00006B030000}"/>
    <cellStyle name="표준 2 2 5 3 2 3" xfId="1791" xr:uid="{00000000-0005-0000-0000-00006D030000}"/>
    <cellStyle name="표준 2 2 5 3 2 3 2" xfId="4916" xr:uid="{00000000-0005-0000-0000-00006D030000}"/>
    <cellStyle name="표준 2 2 5 3 2 4" xfId="3354" xr:uid="{00000000-0005-0000-0000-00006A030000}"/>
    <cellStyle name="표준 2 2 5 3 3" xfId="385" xr:uid="{00000000-0005-0000-0000-00006E030000}"/>
    <cellStyle name="표준 2 2 5 3 3 2" xfId="1165" xr:uid="{00000000-0005-0000-0000-00006F030000}"/>
    <cellStyle name="표준 2 2 5 3 3 2 2" xfId="2727" xr:uid="{00000000-0005-0000-0000-000070030000}"/>
    <cellStyle name="표준 2 2 5 3 3 2 2 2" xfId="5852" xr:uid="{00000000-0005-0000-0000-000070030000}"/>
    <cellStyle name="표준 2 2 5 3 3 2 3" xfId="4290" xr:uid="{00000000-0005-0000-0000-00006F030000}"/>
    <cellStyle name="표준 2 2 5 3 3 3" xfId="1947" xr:uid="{00000000-0005-0000-0000-000071030000}"/>
    <cellStyle name="표준 2 2 5 3 3 3 2" xfId="5072" xr:uid="{00000000-0005-0000-0000-000071030000}"/>
    <cellStyle name="표준 2 2 5 3 3 4" xfId="3510" xr:uid="{00000000-0005-0000-0000-00006E030000}"/>
    <cellStyle name="표준 2 2 5 3 4" xfId="541" xr:uid="{00000000-0005-0000-0000-000072030000}"/>
    <cellStyle name="표준 2 2 5 3 4 2" xfId="1321" xr:uid="{00000000-0005-0000-0000-000073030000}"/>
    <cellStyle name="표준 2 2 5 3 4 2 2" xfId="2883" xr:uid="{00000000-0005-0000-0000-000074030000}"/>
    <cellStyle name="표준 2 2 5 3 4 2 2 2" xfId="6008" xr:uid="{00000000-0005-0000-0000-000074030000}"/>
    <cellStyle name="표준 2 2 5 3 4 2 3" xfId="4446" xr:uid="{00000000-0005-0000-0000-000073030000}"/>
    <cellStyle name="표준 2 2 5 3 4 3" xfId="2103" xr:uid="{00000000-0005-0000-0000-000075030000}"/>
    <cellStyle name="표준 2 2 5 3 4 3 2" xfId="5228" xr:uid="{00000000-0005-0000-0000-000075030000}"/>
    <cellStyle name="표준 2 2 5 3 4 4" xfId="3666" xr:uid="{00000000-0005-0000-0000-000072030000}"/>
    <cellStyle name="표준 2 2 5 3 5" xfId="697" xr:uid="{00000000-0005-0000-0000-000076030000}"/>
    <cellStyle name="표준 2 2 5 3 5 2" xfId="1477" xr:uid="{00000000-0005-0000-0000-000077030000}"/>
    <cellStyle name="표준 2 2 5 3 5 2 2" xfId="3039" xr:uid="{00000000-0005-0000-0000-000078030000}"/>
    <cellStyle name="표준 2 2 5 3 5 2 2 2" xfId="6164" xr:uid="{00000000-0005-0000-0000-000078030000}"/>
    <cellStyle name="표준 2 2 5 3 5 2 3" xfId="4602" xr:uid="{00000000-0005-0000-0000-000077030000}"/>
    <cellStyle name="표준 2 2 5 3 5 3" xfId="2259" xr:uid="{00000000-0005-0000-0000-000079030000}"/>
    <cellStyle name="표준 2 2 5 3 5 3 2" xfId="5384" xr:uid="{00000000-0005-0000-0000-000079030000}"/>
    <cellStyle name="표준 2 2 5 3 5 4" xfId="3822" xr:uid="{00000000-0005-0000-0000-000076030000}"/>
    <cellStyle name="표준 2 2 5 3 6" xfId="853" xr:uid="{00000000-0005-0000-0000-00007A030000}"/>
    <cellStyle name="표준 2 2 5 3 6 2" xfId="2415" xr:uid="{00000000-0005-0000-0000-00007B030000}"/>
    <cellStyle name="표준 2 2 5 3 6 2 2" xfId="5540" xr:uid="{00000000-0005-0000-0000-00007B030000}"/>
    <cellStyle name="표준 2 2 5 3 6 3" xfId="3978" xr:uid="{00000000-0005-0000-0000-00007A030000}"/>
    <cellStyle name="표준 2 2 5 3 7" xfId="1635" xr:uid="{00000000-0005-0000-0000-00007C030000}"/>
    <cellStyle name="표준 2 2 5 3 7 2" xfId="4760" xr:uid="{00000000-0005-0000-0000-00007C030000}"/>
    <cellStyle name="표준 2 2 5 3 8" xfId="3198" xr:uid="{00000000-0005-0000-0000-000069030000}"/>
    <cellStyle name="표준 2 2 5 4" xfId="99" xr:uid="{00000000-0005-0000-0000-00007D030000}"/>
    <cellStyle name="표준 2 2 5 4 2" xfId="255" xr:uid="{00000000-0005-0000-0000-00007E030000}"/>
    <cellStyle name="표준 2 2 5 4 2 2" xfId="1035" xr:uid="{00000000-0005-0000-0000-00007F030000}"/>
    <cellStyle name="표준 2 2 5 4 2 2 2" xfId="2597" xr:uid="{00000000-0005-0000-0000-000080030000}"/>
    <cellStyle name="표준 2 2 5 4 2 2 2 2" xfId="5722" xr:uid="{00000000-0005-0000-0000-000080030000}"/>
    <cellStyle name="표준 2 2 5 4 2 2 3" xfId="4160" xr:uid="{00000000-0005-0000-0000-00007F030000}"/>
    <cellStyle name="표준 2 2 5 4 2 3" xfId="1817" xr:uid="{00000000-0005-0000-0000-000081030000}"/>
    <cellStyle name="표준 2 2 5 4 2 3 2" xfId="4942" xr:uid="{00000000-0005-0000-0000-000081030000}"/>
    <cellStyle name="표준 2 2 5 4 2 4" xfId="3380" xr:uid="{00000000-0005-0000-0000-00007E030000}"/>
    <cellStyle name="표준 2 2 5 4 3" xfId="411" xr:uid="{00000000-0005-0000-0000-000082030000}"/>
    <cellStyle name="표준 2 2 5 4 3 2" xfId="1191" xr:uid="{00000000-0005-0000-0000-000083030000}"/>
    <cellStyle name="표준 2 2 5 4 3 2 2" xfId="2753" xr:uid="{00000000-0005-0000-0000-000084030000}"/>
    <cellStyle name="표준 2 2 5 4 3 2 2 2" xfId="5878" xr:uid="{00000000-0005-0000-0000-000084030000}"/>
    <cellStyle name="표준 2 2 5 4 3 2 3" xfId="4316" xr:uid="{00000000-0005-0000-0000-000083030000}"/>
    <cellStyle name="표준 2 2 5 4 3 3" xfId="1973" xr:uid="{00000000-0005-0000-0000-000085030000}"/>
    <cellStyle name="표준 2 2 5 4 3 3 2" xfId="5098" xr:uid="{00000000-0005-0000-0000-000085030000}"/>
    <cellStyle name="표준 2 2 5 4 3 4" xfId="3536" xr:uid="{00000000-0005-0000-0000-000082030000}"/>
    <cellStyle name="표준 2 2 5 4 4" xfId="567" xr:uid="{00000000-0005-0000-0000-000086030000}"/>
    <cellStyle name="표준 2 2 5 4 4 2" xfId="1347" xr:uid="{00000000-0005-0000-0000-000087030000}"/>
    <cellStyle name="표준 2 2 5 4 4 2 2" xfId="2909" xr:uid="{00000000-0005-0000-0000-000088030000}"/>
    <cellStyle name="표준 2 2 5 4 4 2 2 2" xfId="6034" xr:uid="{00000000-0005-0000-0000-000088030000}"/>
    <cellStyle name="표준 2 2 5 4 4 2 3" xfId="4472" xr:uid="{00000000-0005-0000-0000-000087030000}"/>
    <cellStyle name="표준 2 2 5 4 4 3" xfId="2129" xr:uid="{00000000-0005-0000-0000-000089030000}"/>
    <cellStyle name="표준 2 2 5 4 4 3 2" xfId="5254" xr:uid="{00000000-0005-0000-0000-000089030000}"/>
    <cellStyle name="표준 2 2 5 4 4 4" xfId="3692" xr:uid="{00000000-0005-0000-0000-000086030000}"/>
    <cellStyle name="표준 2 2 5 4 5" xfId="723" xr:uid="{00000000-0005-0000-0000-00008A030000}"/>
    <cellStyle name="표준 2 2 5 4 5 2" xfId="1503" xr:uid="{00000000-0005-0000-0000-00008B030000}"/>
    <cellStyle name="표준 2 2 5 4 5 2 2" xfId="3065" xr:uid="{00000000-0005-0000-0000-00008C030000}"/>
    <cellStyle name="표준 2 2 5 4 5 2 2 2" xfId="6190" xr:uid="{00000000-0005-0000-0000-00008C030000}"/>
    <cellStyle name="표준 2 2 5 4 5 2 3" xfId="4628" xr:uid="{00000000-0005-0000-0000-00008B030000}"/>
    <cellStyle name="표준 2 2 5 4 5 3" xfId="2285" xr:uid="{00000000-0005-0000-0000-00008D030000}"/>
    <cellStyle name="표준 2 2 5 4 5 3 2" xfId="5410" xr:uid="{00000000-0005-0000-0000-00008D030000}"/>
    <cellStyle name="표준 2 2 5 4 5 4" xfId="3848" xr:uid="{00000000-0005-0000-0000-00008A030000}"/>
    <cellStyle name="표준 2 2 5 4 6" xfId="879" xr:uid="{00000000-0005-0000-0000-00008E030000}"/>
    <cellStyle name="표준 2 2 5 4 6 2" xfId="2441" xr:uid="{00000000-0005-0000-0000-00008F030000}"/>
    <cellStyle name="표준 2 2 5 4 6 2 2" xfId="5566" xr:uid="{00000000-0005-0000-0000-00008F030000}"/>
    <cellStyle name="표준 2 2 5 4 6 3" xfId="4004" xr:uid="{00000000-0005-0000-0000-00008E030000}"/>
    <cellStyle name="표준 2 2 5 4 7" xfId="1661" xr:uid="{00000000-0005-0000-0000-000090030000}"/>
    <cellStyle name="표준 2 2 5 4 7 2" xfId="4786" xr:uid="{00000000-0005-0000-0000-000090030000}"/>
    <cellStyle name="표준 2 2 5 4 8" xfId="3224" xr:uid="{00000000-0005-0000-0000-00007D030000}"/>
    <cellStyle name="표준 2 2 5 5" xfId="125" xr:uid="{00000000-0005-0000-0000-000091030000}"/>
    <cellStyle name="표준 2 2 5 5 2" xfId="281" xr:uid="{00000000-0005-0000-0000-000092030000}"/>
    <cellStyle name="표준 2 2 5 5 2 2" xfId="1061" xr:uid="{00000000-0005-0000-0000-000093030000}"/>
    <cellStyle name="표준 2 2 5 5 2 2 2" xfId="2623" xr:uid="{00000000-0005-0000-0000-000094030000}"/>
    <cellStyle name="표준 2 2 5 5 2 2 2 2" xfId="5748" xr:uid="{00000000-0005-0000-0000-000094030000}"/>
    <cellStyle name="표준 2 2 5 5 2 2 3" xfId="4186" xr:uid="{00000000-0005-0000-0000-000093030000}"/>
    <cellStyle name="표준 2 2 5 5 2 3" xfId="1843" xr:uid="{00000000-0005-0000-0000-000095030000}"/>
    <cellStyle name="표준 2 2 5 5 2 3 2" xfId="4968" xr:uid="{00000000-0005-0000-0000-000095030000}"/>
    <cellStyle name="표준 2 2 5 5 2 4" xfId="3406" xr:uid="{00000000-0005-0000-0000-000092030000}"/>
    <cellStyle name="표준 2 2 5 5 3" xfId="437" xr:uid="{00000000-0005-0000-0000-000096030000}"/>
    <cellStyle name="표준 2 2 5 5 3 2" xfId="1217" xr:uid="{00000000-0005-0000-0000-000097030000}"/>
    <cellStyle name="표준 2 2 5 5 3 2 2" xfId="2779" xr:uid="{00000000-0005-0000-0000-000098030000}"/>
    <cellStyle name="표준 2 2 5 5 3 2 2 2" xfId="5904" xr:uid="{00000000-0005-0000-0000-000098030000}"/>
    <cellStyle name="표준 2 2 5 5 3 2 3" xfId="4342" xr:uid="{00000000-0005-0000-0000-000097030000}"/>
    <cellStyle name="표준 2 2 5 5 3 3" xfId="1999" xr:uid="{00000000-0005-0000-0000-000099030000}"/>
    <cellStyle name="표준 2 2 5 5 3 3 2" xfId="5124" xr:uid="{00000000-0005-0000-0000-000099030000}"/>
    <cellStyle name="표준 2 2 5 5 3 4" xfId="3562" xr:uid="{00000000-0005-0000-0000-000096030000}"/>
    <cellStyle name="표준 2 2 5 5 4" xfId="593" xr:uid="{00000000-0005-0000-0000-00009A030000}"/>
    <cellStyle name="표준 2 2 5 5 4 2" xfId="1373" xr:uid="{00000000-0005-0000-0000-00009B030000}"/>
    <cellStyle name="표준 2 2 5 5 4 2 2" xfId="2935" xr:uid="{00000000-0005-0000-0000-00009C030000}"/>
    <cellStyle name="표준 2 2 5 5 4 2 2 2" xfId="6060" xr:uid="{00000000-0005-0000-0000-00009C030000}"/>
    <cellStyle name="표준 2 2 5 5 4 2 3" xfId="4498" xr:uid="{00000000-0005-0000-0000-00009B030000}"/>
    <cellStyle name="표준 2 2 5 5 4 3" xfId="2155" xr:uid="{00000000-0005-0000-0000-00009D030000}"/>
    <cellStyle name="표준 2 2 5 5 4 3 2" xfId="5280" xr:uid="{00000000-0005-0000-0000-00009D030000}"/>
    <cellStyle name="표준 2 2 5 5 4 4" xfId="3718" xr:uid="{00000000-0005-0000-0000-00009A030000}"/>
    <cellStyle name="표준 2 2 5 5 5" xfId="749" xr:uid="{00000000-0005-0000-0000-00009E030000}"/>
    <cellStyle name="표준 2 2 5 5 5 2" xfId="1529" xr:uid="{00000000-0005-0000-0000-00009F030000}"/>
    <cellStyle name="표준 2 2 5 5 5 2 2" xfId="3091" xr:uid="{00000000-0005-0000-0000-0000A0030000}"/>
    <cellStyle name="표준 2 2 5 5 5 2 2 2" xfId="6216" xr:uid="{00000000-0005-0000-0000-0000A0030000}"/>
    <cellStyle name="표준 2 2 5 5 5 2 3" xfId="4654" xr:uid="{00000000-0005-0000-0000-00009F030000}"/>
    <cellStyle name="표준 2 2 5 5 5 3" xfId="2311" xr:uid="{00000000-0005-0000-0000-0000A1030000}"/>
    <cellStyle name="표준 2 2 5 5 5 3 2" xfId="5436" xr:uid="{00000000-0005-0000-0000-0000A1030000}"/>
    <cellStyle name="표준 2 2 5 5 5 4" xfId="3874" xr:uid="{00000000-0005-0000-0000-00009E030000}"/>
    <cellStyle name="표준 2 2 5 5 6" xfId="905" xr:uid="{00000000-0005-0000-0000-0000A2030000}"/>
    <cellStyle name="표준 2 2 5 5 6 2" xfId="2467" xr:uid="{00000000-0005-0000-0000-0000A3030000}"/>
    <cellStyle name="표준 2 2 5 5 6 2 2" xfId="5592" xr:uid="{00000000-0005-0000-0000-0000A3030000}"/>
    <cellStyle name="표준 2 2 5 5 6 3" xfId="4030" xr:uid="{00000000-0005-0000-0000-0000A2030000}"/>
    <cellStyle name="표준 2 2 5 5 7" xfId="1687" xr:uid="{00000000-0005-0000-0000-0000A4030000}"/>
    <cellStyle name="표준 2 2 5 5 7 2" xfId="4812" xr:uid="{00000000-0005-0000-0000-0000A4030000}"/>
    <cellStyle name="표준 2 2 5 5 8" xfId="3250" xr:uid="{00000000-0005-0000-0000-000091030000}"/>
    <cellStyle name="표준 2 2 5 6" xfId="151" xr:uid="{00000000-0005-0000-0000-0000A5030000}"/>
    <cellStyle name="표준 2 2 5 6 2" xfId="307" xr:uid="{00000000-0005-0000-0000-0000A6030000}"/>
    <cellStyle name="표준 2 2 5 6 2 2" xfId="1087" xr:uid="{00000000-0005-0000-0000-0000A7030000}"/>
    <cellStyle name="표준 2 2 5 6 2 2 2" xfId="2649" xr:uid="{00000000-0005-0000-0000-0000A8030000}"/>
    <cellStyle name="표준 2 2 5 6 2 2 2 2" xfId="5774" xr:uid="{00000000-0005-0000-0000-0000A8030000}"/>
    <cellStyle name="표준 2 2 5 6 2 2 3" xfId="4212" xr:uid="{00000000-0005-0000-0000-0000A7030000}"/>
    <cellStyle name="표준 2 2 5 6 2 3" xfId="1869" xr:uid="{00000000-0005-0000-0000-0000A9030000}"/>
    <cellStyle name="표준 2 2 5 6 2 3 2" xfId="4994" xr:uid="{00000000-0005-0000-0000-0000A9030000}"/>
    <cellStyle name="표준 2 2 5 6 2 4" xfId="3432" xr:uid="{00000000-0005-0000-0000-0000A6030000}"/>
    <cellStyle name="표준 2 2 5 6 3" xfId="463" xr:uid="{00000000-0005-0000-0000-0000AA030000}"/>
    <cellStyle name="표준 2 2 5 6 3 2" xfId="1243" xr:uid="{00000000-0005-0000-0000-0000AB030000}"/>
    <cellStyle name="표준 2 2 5 6 3 2 2" xfId="2805" xr:uid="{00000000-0005-0000-0000-0000AC030000}"/>
    <cellStyle name="표준 2 2 5 6 3 2 2 2" xfId="5930" xr:uid="{00000000-0005-0000-0000-0000AC030000}"/>
    <cellStyle name="표준 2 2 5 6 3 2 3" xfId="4368" xr:uid="{00000000-0005-0000-0000-0000AB030000}"/>
    <cellStyle name="표준 2 2 5 6 3 3" xfId="2025" xr:uid="{00000000-0005-0000-0000-0000AD030000}"/>
    <cellStyle name="표준 2 2 5 6 3 3 2" xfId="5150" xr:uid="{00000000-0005-0000-0000-0000AD030000}"/>
    <cellStyle name="표준 2 2 5 6 3 4" xfId="3588" xr:uid="{00000000-0005-0000-0000-0000AA030000}"/>
    <cellStyle name="표준 2 2 5 6 4" xfId="619" xr:uid="{00000000-0005-0000-0000-0000AE030000}"/>
    <cellStyle name="표준 2 2 5 6 4 2" xfId="1399" xr:uid="{00000000-0005-0000-0000-0000AF030000}"/>
    <cellStyle name="표준 2 2 5 6 4 2 2" xfId="2961" xr:uid="{00000000-0005-0000-0000-0000B0030000}"/>
    <cellStyle name="표준 2 2 5 6 4 2 2 2" xfId="6086" xr:uid="{00000000-0005-0000-0000-0000B0030000}"/>
    <cellStyle name="표준 2 2 5 6 4 2 3" xfId="4524" xr:uid="{00000000-0005-0000-0000-0000AF030000}"/>
    <cellStyle name="표준 2 2 5 6 4 3" xfId="2181" xr:uid="{00000000-0005-0000-0000-0000B1030000}"/>
    <cellStyle name="표준 2 2 5 6 4 3 2" xfId="5306" xr:uid="{00000000-0005-0000-0000-0000B1030000}"/>
    <cellStyle name="표준 2 2 5 6 4 4" xfId="3744" xr:uid="{00000000-0005-0000-0000-0000AE030000}"/>
    <cellStyle name="표준 2 2 5 6 5" xfId="775" xr:uid="{00000000-0005-0000-0000-0000B2030000}"/>
    <cellStyle name="표준 2 2 5 6 5 2" xfId="1555" xr:uid="{00000000-0005-0000-0000-0000B3030000}"/>
    <cellStyle name="표준 2 2 5 6 5 2 2" xfId="3117" xr:uid="{00000000-0005-0000-0000-0000B4030000}"/>
    <cellStyle name="표준 2 2 5 6 5 2 2 2" xfId="6242" xr:uid="{00000000-0005-0000-0000-0000B4030000}"/>
    <cellStyle name="표준 2 2 5 6 5 2 3" xfId="4680" xr:uid="{00000000-0005-0000-0000-0000B3030000}"/>
    <cellStyle name="표준 2 2 5 6 5 3" xfId="2337" xr:uid="{00000000-0005-0000-0000-0000B5030000}"/>
    <cellStyle name="표준 2 2 5 6 5 3 2" xfId="5462" xr:uid="{00000000-0005-0000-0000-0000B5030000}"/>
    <cellStyle name="표준 2 2 5 6 5 4" xfId="3900" xr:uid="{00000000-0005-0000-0000-0000B2030000}"/>
    <cellStyle name="표준 2 2 5 6 6" xfId="931" xr:uid="{00000000-0005-0000-0000-0000B6030000}"/>
    <cellStyle name="표준 2 2 5 6 6 2" xfId="2493" xr:uid="{00000000-0005-0000-0000-0000B7030000}"/>
    <cellStyle name="표준 2 2 5 6 6 2 2" xfId="5618" xr:uid="{00000000-0005-0000-0000-0000B7030000}"/>
    <cellStyle name="표준 2 2 5 6 6 3" xfId="4056" xr:uid="{00000000-0005-0000-0000-0000B6030000}"/>
    <cellStyle name="표준 2 2 5 6 7" xfId="1713" xr:uid="{00000000-0005-0000-0000-0000B8030000}"/>
    <cellStyle name="표준 2 2 5 6 7 2" xfId="4838" xr:uid="{00000000-0005-0000-0000-0000B8030000}"/>
    <cellStyle name="표준 2 2 5 6 8" xfId="3276" xr:uid="{00000000-0005-0000-0000-0000A5030000}"/>
    <cellStyle name="표준 2 2 5 7" xfId="177" xr:uid="{00000000-0005-0000-0000-0000B9030000}"/>
    <cellStyle name="표준 2 2 5 7 2" xfId="957" xr:uid="{00000000-0005-0000-0000-0000BA030000}"/>
    <cellStyle name="표준 2 2 5 7 2 2" xfId="2519" xr:uid="{00000000-0005-0000-0000-0000BB030000}"/>
    <cellStyle name="표준 2 2 5 7 2 2 2" xfId="5644" xr:uid="{00000000-0005-0000-0000-0000BB030000}"/>
    <cellStyle name="표준 2 2 5 7 2 3" xfId="4082" xr:uid="{00000000-0005-0000-0000-0000BA030000}"/>
    <cellStyle name="표준 2 2 5 7 3" xfId="1739" xr:uid="{00000000-0005-0000-0000-0000BC030000}"/>
    <cellStyle name="표준 2 2 5 7 3 2" xfId="4864" xr:uid="{00000000-0005-0000-0000-0000BC030000}"/>
    <cellStyle name="표준 2 2 5 7 4" xfId="3302" xr:uid="{00000000-0005-0000-0000-0000B9030000}"/>
    <cellStyle name="표준 2 2 5 8" xfId="333" xr:uid="{00000000-0005-0000-0000-0000BD030000}"/>
    <cellStyle name="표준 2 2 5 8 2" xfId="1113" xr:uid="{00000000-0005-0000-0000-0000BE030000}"/>
    <cellStyle name="표준 2 2 5 8 2 2" xfId="2675" xr:uid="{00000000-0005-0000-0000-0000BF030000}"/>
    <cellStyle name="표준 2 2 5 8 2 2 2" xfId="5800" xr:uid="{00000000-0005-0000-0000-0000BF030000}"/>
    <cellStyle name="표준 2 2 5 8 2 3" xfId="4238" xr:uid="{00000000-0005-0000-0000-0000BE030000}"/>
    <cellStyle name="표준 2 2 5 8 3" xfId="1895" xr:uid="{00000000-0005-0000-0000-0000C0030000}"/>
    <cellStyle name="표준 2 2 5 8 3 2" xfId="5020" xr:uid="{00000000-0005-0000-0000-0000C0030000}"/>
    <cellStyle name="표준 2 2 5 8 4" xfId="3458" xr:uid="{00000000-0005-0000-0000-0000BD030000}"/>
    <cellStyle name="표준 2 2 5 9" xfId="489" xr:uid="{00000000-0005-0000-0000-0000C1030000}"/>
    <cellStyle name="표준 2 2 5 9 2" xfId="1269" xr:uid="{00000000-0005-0000-0000-0000C2030000}"/>
    <cellStyle name="표준 2 2 5 9 2 2" xfId="2831" xr:uid="{00000000-0005-0000-0000-0000C3030000}"/>
    <cellStyle name="표준 2 2 5 9 2 2 2" xfId="5956" xr:uid="{00000000-0005-0000-0000-0000C3030000}"/>
    <cellStyle name="표준 2 2 5 9 2 3" xfId="4394" xr:uid="{00000000-0005-0000-0000-0000C2030000}"/>
    <cellStyle name="표준 2 2 5 9 3" xfId="2051" xr:uid="{00000000-0005-0000-0000-0000C4030000}"/>
    <cellStyle name="표준 2 2 5 9 3 2" xfId="5176" xr:uid="{00000000-0005-0000-0000-0000C4030000}"/>
    <cellStyle name="표준 2 2 5 9 4" xfId="3614" xr:uid="{00000000-0005-0000-0000-0000C1030000}"/>
    <cellStyle name="표준 2 2 6" xfId="29" xr:uid="{00000000-0005-0000-0000-0000C5030000}"/>
    <cellStyle name="표준 2 2 6 2" xfId="185" xr:uid="{00000000-0005-0000-0000-0000C6030000}"/>
    <cellStyle name="표준 2 2 6 2 2" xfId="965" xr:uid="{00000000-0005-0000-0000-0000C7030000}"/>
    <cellStyle name="표준 2 2 6 2 2 2" xfId="2527" xr:uid="{00000000-0005-0000-0000-0000C8030000}"/>
    <cellStyle name="표준 2 2 6 2 2 2 2" xfId="5652" xr:uid="{00000000-0005-0000-0000-0000C8030000}"/>
    <cellStyle name="표준 2 2 6 2 2 3" xfId="4090" xr:uid="{00000000-0005-0000-0000-0000C7030000}"/>
    <cellStyle name="표준 2 2 6 2 3" xfId="1747" xr:uid="{00000000-0005-0000-0000-0000C9030000}"/>
    <cellStyle name="표준 2 2 6 2 3 2" xfId="4872" xr:uid="{00000000-0005-0000-0000-0000C9030000}"/>
    <cellStyle name="표준 2 2 6 2 4" xfId="3310" xr:uid="{00000000-0005-0000-0000-0000C6030000}"/>
    <cellStyle name="표준 2 2 6 3" xfId="341" xr:uid="{00000000-0005-0000-0000-0000CA030000}"/>
    <cellStyle name="표준 2 2 6 3 2" xfId="1121" xr:uid="{00000000-0005-0000-0000-0000CB030000}"/>
    <cellStyle name="표준 2 2 6 3 2 2" xfId="2683" xr:uid="{00000000-0005-0000-0000-0000CC030000}"/>
    <cellStyle name="표준 2 2 6 3 2 2 2" xfId="5808" xr:uid="{00000000-0005-0000-0000-0000CC030000}"/>
    <cellStyle name="표준 2 2 6 3 2 3" xfId="4246" xr:uid="{00000000-0005-0000-0000-0000CB030000}"/>
    <cellStyle name="표준 2 2 6 3 3" xfId="1903" xr:uid="{00000000-0005-0000-0000-0000CD030000}"/>
    <cellStyle name="표준 2 2 6 3 3 2" xfId="5028" xr:uid="{00000000-0005-0000-0000-0000CD030000}"/>
    <cellStyle name="표준 2 2 6 3 4" xfId="3466" xr:uid="{00000000-0005-0000-0000-0000CA030000}"/>
    <cellStyle name="표준 2 2 6 4" xfId="497" xr:uid="{00000000-0005-0000-0000-0000CE030000}"/>
    <cellStyle name="표준 2 2 6 4 2" xfId="1277" xr:uid="{00000000-0005-0000-0000-0000CF030000}"/>
    <cellStyle name="표준 2 2 6 4 2 2" xfId="2839" xr:uid="{00000000-0005-0000-0000-0000D0030000}"/>
    <cellStyle name="표준 2 2 6 4 2 2 2" xfId="5964" xr:uid="{00000000-0005-0000-0000-0000D0030000}"/>
    <cellStyle name="표준 2 2 6 4 2 3" xfId="4402" xr:uid="{00000000-0005-0000-0000-0000CF030000}"/>
    <cellStyle name="표준 2 2 6 4 3" xfId="2059" xr:uid="{00000000-0005-0000-0000-0000D1030000}"/>
    <cellStyle name="표준 2 2 6 4 3 2" xfId="5184" xr:uid="{00000000-0005-0000-0000-0000D1030000}"/>
    <cellStyle name="표준 2 2 6 4 4" xfId="3622" xr:uid="{00000000-0005-0000-0000-0000CE030000}"/>
    <cellStyle name="표준 2 2 6 5" xfId="653" xr:uid="{00000000-0005-0000-0000-0000D2030000}"/>
    <cellStyle name="표준 2 2 6 5 2" xfId="1433" xr:uid="{00000000-0005-0000-0000-0000D3030000}"/>
    <cellStyle name="표준 2 2 6 5 2 2" xfId="2995" xr:uid="{00000000-0005-0000-0000-0000D4030000}"/>
    <cellStyle name="표준 2 2 6 5 2 2 2" xfId="6120" xr:uid="{00000000-0005-0000-0000-0000D4030000}"/>
    <cellStyle name="표준 2 2 6 5 2 3" xfId="4558" xr:uid="{00000000-0005-0000-0000-0000D3030000}"/>
    <cellStyle name="표준 2 2 6 5 3" xfId="2215" xr:uid="{00000000-0005-0000-0000-0000D5030000}"/>
    <cellStyle name="표준 2 2 6 5 3 2" xfId="5340" xr:uid="{00000000-0005-0000-0000-0000D5030000}"/>
    <cellStyle name="표준 2 2 6 5 4" xfId="3778" xr:uid="{00000000-0005-0000-0000-0000D2030000}"/>
    <cellStyle name="표준 2 2 6 6" xfId="809" xr:uid="{00000000-0005-0000-0000-0000D6030000}"/>
    <cellStyle name="표준 2 2 6 6 2" xfId="2371" xr:uid="{00000000-0005-0000-0000-0000D7030000}"/>
    <cellStyle name="표준 2 2 6 6 2 2" xfId="5496" xr:uid="{00000000-0005-0000-0000-0000D7030000}"/>
    <cellStyle name="표준 2 2 6 6 3" xfId="3934" xr:uid="{00000000-0005-0000-0000-0000D6030000}"/>
    <cellStyle name="표준 2 2 6 7" xfId="1591" xr:uid="{00000000-0005-0000-0000-0000D8030000}"/>
    <cellStyle name="표준 2 2 6 7 2" xfId="4716" xr:uid="{00000000-0005-0000-0000-0000D8030000}"/>
    <cellStyle name="표준 2 2 6 8" xfId="3154" xr:uid="{00000000-0005-0000-0000-0000C5030000}"/>
    <cellStyle name="표준 2 2 7" xfId="55" xr:uid="{00000000-0005-0000-0000-0000D9030000}"/>
    <cellStyle name="표준 2 2 7 2" xfId="211" xr:uid="{00000000-0005-0000-0000-0000DA030000}"/>
    <cellStyle name="표준 2 2 7 2 2" xfId="991" xr:uid="{00000000-0005-0000-0000-0000DB030000}"/>
    <cellStyle name="표준 2 2 7 2 2 2" xfId="2553" xr:uid="{00000000-0005-0000-0000-0000DC030000}"/>
    <cellStyle name="표준 2 2 7 2 2 2 2" xfId="5678" xr:uid="{00000000-0005-0000-0000-0000DC030000}"/>
    <cellStyle name="표준 2 2 7 2 2 3" xfId="4116" xr:uid="{00000000-0005-0000-0000-0000DB030000}"/>
    <cellStyle name="표준 2 2 7 2 3" xfId="1773" xr:uid="{00000000-0005-0000-0000-0000DD030000}"/>
    <cellStyle name="표준 2 2 7 2 3 2" xfId="4898" xr:uid="{00000000-0005-0000-0000-0000DD030000}"/>
    <cellStyle name="표준 2 2 7 2 4" xfId="3336" xr:uid="{00000000-0005-0000-0000-0000DA030000}"/>
    <cellStyle name="표준 2 2 7 3" xfId="367" xr:uid="{00000000-0005-0000-0000-0000DE030000}"/>
    <cellStyle name="표준 2 2 7 3 2" xfId="1147" xr:uid="{00000000-0005-0000-0000-0000DF030000}"/>
    <cellStyle name="표준 2 2 7 3 2 2" xfId="2709" xr:uid="{00000000-0005-0000-0000-0000E0030000}"/>
    <cellStyle name="표준 2 2 7 3 2 2 2" xfId="5834" xr:uid="{00000000-0005-0000-0000-0000E0030000}"/>
    <cellStyle name="표준 2 2 7 3 2 3" xfId="4272" xr:uid="{00000000-0005-0000-0000-0000DF030000}"/>
    <cellStyle name="표준 2 2 7 3 3" xfId="1929" xr:uid="{00000000-0005-0000-0000-0000E1030000}"/>
    <cellStyle name="표준 2 2 7 3 3 2" xfId="5054" xr:uid="{00000000-0005-0000-0000-0000E1030000}"/>
    <cellStyle name="표준 2 2 7 3 4" xfId="3492" xr:uid="{00000000-0005-0000-0000-0000DE030000}"/>
    <cellStyle name="표준 2 2 7 4" xfId="523" xr:uid="{00000000-0005-0000-0000-0000E2030000}"/>
    <cellStyle name="표준 2 2 7 4 2" xfId="1303" xr:uid="{00000000-0005-0000-0000-0000E3030000}"/>
    <cellStyle name="표준 2 2 7 4 2 2" xfId="2865" xr:uid="{00000000-0005-0000-0000-0000E4030000}"/>
    <cellStyle name="표준 2 2 7 4 2 2 2" xfId="5990" xr:uid="{00000000-0005-0000-0000-0000E4030000}"/>
    <cellStyle name="표준 2 2 7 4 2 3" xfId="4428" xr:uid="{00000000-0005-0000-0000-0000E3030000}"/>
    <cellStyle name="표준 2 2 7 4 3" xfId="2085" xr:uid="{00000000-0005-0000-0000-0000E5030000}"/>
    <cellStyle name="표준 2 2 7 4 3 2" xfId="5210" xr:uid="{00000000-0005-0000-0000-0000E5030000}"/>
    <cellStyle name="표준 2 2 7 4 4" xfId="3648" xr:uid="{00000000-0005-0000-0000-0000E2030000}"/>
    <cellStyle name="표준 2 2 7 5" xfId="679" xr:uid="{00000000-0005-0000-0000-0000E6030000}"/>
    <cellStyle name="표준 2 2 7 5 2" xfId="1459" xr:uid="{00000000-0005-0000-0000-0000E7030000}"/>
    <cellStyle name="표준 2 2 7 5 2 2" xfId="3021" xr:uid="{00000000-0005-0000-0000-0000E8030000}"/>
    <cellStyle name="표준 2 2 7 5 2 2 2" xfId="6146" xr:uid="{00000000-0005-0000-0000-0000E8030000}"/>
    <cellStyle name="표준 2 2 7 5 2 3" xfId="4584" xr:uid="{00000000-0005-0000-0000-0000E7030000}"/>
    <cellStyle name="표준 2 2 7 5 3" xfId="2241" xr:uid="{00000000-0005-0000-0000-0000E9030000}"/>
    <cellStyle name="표준 2 2 7 5 3 2" xfId="5366" xr:uid="{00000000-0005-0000-0000-0000E9030000}"/>
    <cellStyle name="표준 2 2 7 5 4" xfId="3804" xr:uid="{00000000-0005-0000-0000-0000E6030000}"/>
    <cellStyle name="표준 2 2 7 6" xfId="835" xr:uid="{00000000-0005-0000-0000-0000EA030000}"/>
    <cellStyle name="표준 2 2 7 6 2" xfId="2397" xr:uid="{00000000-0005-0000-0000-0000EB030000}"/>
    <cellStyle name="표준 2 2 7 6 2 2" xfId="5522" xr:uid="{00000000-0005-0000-0000-0000EB030000}"/>
    <cellStyle name="표준 2 2 7 6 3" xfId="3960" xr:uid="{00000000-0005-0000-0000-0000EA030000}"/>
    <cellStyle name="표준 2 2 7 7" xfId="1617" xr:uid="{00000000-0005-0000-0000-0000EC030000}"/>
    <cellStyle name="표준 2 2 7 7 2" xfId="4742" xr:uid="{00000000-0005-0000-0000-0000EC030000}"/>
    <cellStyle name="표준 2 2 7 8" xfId="3180" xr:uid="{00000000-0005-0000-0000-0000D9030000}"/>
    <cellStyle name="표준 2 2 8" xfId="81" xr:uid="{00000000-0005-0000-0000-0000ED030000}"/>
    <cellStyle name="표준 2 2 8 2" xfId="237" xr:uid="{00000000-0005-0000-0000-0000EE030000}"/>
    <cellStyle name="표준 2 2 8 2 2" xfId="1017" xr:uid="{00000000-0005-0000-0000-0000EF030000}"/>
    <cellStyle name="표준 2 2 8 2 2 2" xfId="2579" xr:uid="{00000000-0005-0000-0000-0000F0030000}"/>
    <cellStyle name="표준 2 2 8 2 2 2 2" xfId="5704" xr:uid="{00000000-0005-0000-0000-0000F0030000}"/>
    <cellStyle name="표준 2 2 8 2 2 3" xfId="4142" xr:uid="{00000000-0005-0000-0000-0000EF030000}"/>
    <cellStyle name="표준 2 2 8 2 3" xfId="1799" xr:uid="{00000000-0005-0000-0000-0000F1030000}"/>
    <cellStyle name="표준 2 2 8 2 3 2" xfId="4924" xr:uid="{00000000-0005-0000-0000-0000F1030000}"/>
    <cellStyle name="표준 2 2 8 2 4" xfId="3362" xr:uid="{00000000-0005-0000-0000-0000EE030000}"/>
    <cellStyle name="표준 2 2 8 3" xfId="393" xr:uid="{00000000-0005-0000-0000-0000F2030000}"/>
    <cellStyle name="표준 2 2 8 3 2" xfId="1173" xr:uid="{00000000-0005-0000-0000-0000F3030000}"/>
    <cellStyle name="표준 2 2 8 3 2 2" xfId="2735" xr:uid="{00000000-0005-0000-0000-0000F4030000}"/>
    <cellStyle name="표준 2 2 8 3 2 2 2" xfId="5860" xr:uid="{00000000-0005-0000-0000-0000F4030000}"/>
    <cellStyle name="표준 2 2 8 3 2 3" xfId="4298" xr:uid="{00000000-0005-0000-0000-0000F3030000}"/>
    <cellStyle name="표준 2 2 8 3 3" xfId="1955" xr:uid="{00000000-0005-0000-0000-0000F5030000}"/>
    <cellStyle name="표준 2 2 8 3 3 2" xfId="5080" xr:uid="{00000000-0005-0000-0000-0000F5030000}"/>
    <cellStyle name="표준 2 2 8 3 4" xfId="3518" xr:uid="{00000000-0005-0000-0000-0000F2030000}"/>
    <cellStyle name="표준 2 2 8 4" xfId="549" xr:uid="{00000000-0005-0000-0000-0000F6030000}"/>
    <cellStyle name="표준 2 2 8 4 2" xfId="1329" xr:uid="{00000000-0005-0000-0000-0000F7030000}"/>
    <cellStyle name="표준 2 2 8 4 2 2" xfId="2891" xr:uid="{00000000-0005-0000-0000-0000F8030000}"/>
    <cellStyle name="표준 2 2 8 4 2 2 2" xfId="6016" xr:uid="{00000000-0005-0000-0000-0000F8030000}"/>
    <cellStyle name="표준 2 2 8 4 2 3" xfId="4454" xr:uid="{00000000-0005-0000-0000-0000F7030000}"/>
    <cellStyle name="표준 2 2 8 4 3" xfId="2111" xr:uid="{00000000-0005-0000-0000-0000F9030000}"/>
    <cellStyle name="표준 2 2 8 4 3 2" xfId="5236" xr:uid="{00000000-0005-0000-0000-0000F9030000}"/>
    <cellStyle name="표준 2 2 8 4 4" xfId="3674" xr:uid="{00000000-0005-0000-0000-0000F6030000}"/>
    <cellStyle name="표준 2 2 8 5" xfId="705" xr:uid="{00000000-0005-0000-0000-0000FA030000}"/>
    <cellStyle name="표준 2 2 8 5 2" xfId="1485" xr:uid="{00000000-0005-0000-0000-0000FB030000}"/>
    <cellStyle name="표준 2 2 8 5 2 2" xfId="3047" xr:uid="{00000000-0005-0000-0000-0000FC030000}"/>
    <cellStyle name="표준 2 2 8 5 2 2 2" xfId="6172" xr:uid="{00000000-0005-0000-0000-0000FC030000}"/>
    <cellStyle name="표준 2 2 8 5 2 3" xfId="4610" xr:uid="{00000000-0005-0000-0000-0000FB030000}"/>
    <cellStyle name="표준 2 2 8 5 3" xfId="2267" xr:uid="{00000000-0005-0000-0000-0000FD030000}"/>
    <cellStyle name="표준 2 2 8 5 3 2" xfId="5392" xr:uid="{00000000-0005-0000-0000-0000FD030000}"/>
    <cellStyle name="표준 2 2 8 5 4" xfId="3830" xr:uid="{00000000-0005-0000-0000-0000FA030000}"/>
    <cellStyle name="표준 2 2 8 6" xfId="861" xr:uid="{00000000-0005-0000-0000-0000FE030000}"/>
    <cellStyle name="표준 2 2 8 6 2" xfId="2423" xr:uid="{00000000-0005-0000-0000-0000FF030000}"/>
    <cellStyle name="표준 2 2 8 6 2 2" xfId="5548" xr:uid="{00000000-0005-0000-0000-0000FF030000}"/>
    <cellStyle name="표준 2 2 8 6 3" xfId="3986" xr:uid="{00000000-0005-0000-0000-0000FE030000}"/>
    <cellStyle name="표준 2 2 8 7" xfId="1643" xr:uid="{00000000-0005-0000-0000-000000040000}"/>
    <cellStyle name="표준 2 2 8 7 2" xfId="4768" xr:uid="{00000000-0005-0000-0000-000000040000}"/>
    <cellStyle name="표준 2 2 8 8" xfId="3206" xr:uid="{00000000-0005-0000-0000-0000ED030000}"/>
    <cellStyle name="표준 2 2 9" xfId="107" xr:uid="{00000000-0005-0000-0000-000001040000}"/>
    <cellStyle name="표준 2 2 9 2" xfId="263" xr:uid="{00000000-0005-0000-0000-000002040000}"/>
    <cellStyle name="표준 2 2 9 2 2" xfId="1043" xr:uid="{00000000-0005-0000-0000-000003040000}"/>
    <cellStyle name="표준 2 2 9 2 2 2" xfId="2605" xr:uid="{00000000-0005-0000-0000-000004040000}"/>
    <cellStyle name="표준 2 2 9 2 2 2 2" xfId="5730" xr:uid="{00000000-0005-0000-0000-000004040000}"/>
    <cellStyle name="표준 2 2 9 2 2 3" xfId="4168" xr:uid="{00000000-0005-0000-0000-000003040000}"/>
    <cellStyle name="표준 2 2 9 2 3" xfId="1825" xr:uid="{00000000-0005-0000-0000-000005040000}"/>
    <cellStyle name="표준 2 2 9 2 3 2" xfId="4950" xr:uid="{00000000-0005-0000-0000-000005040000}"/>
    <cellStyle name="표준 2 2 9 2 4" xfId="3388" xr:uid="{00000000-0005-0000-0000-000002040000}"/>
    <cellStyle name="표준 2 2 9 3" xfId="419" xr:uid="{00000000-0005-0000-0000-000006040000}"/>
    <cellStyle name="표준 2 2 9 3 2" xfId="1199" xr:uid="{00000000-0005-0000-0000-000007040000}"/>
    <cellStyle name="표준 2 2 9 3 2 2" xfId="2761" xr:uid="{00000000-0005-0000-0000-000008040000}"/>
    <cellStyle name="표준 2 2 9 3 2 2 2" xfId="5886" xr:uid="{00000000-0005-0000-0000-000008040000}"/>
    <cellStyle name="표준 2 2 9 3 2 3" xfId="4324" xr:uid="{00000000-0005-0000-0000-000007040000}"/>
    <cellStyle name="표준 2 2 9 3 3" xfId="1981" xr:uid="{00000000-0005-0000-0000-000009040000}"/>
    <cellStyle name="표준 2 2 9 3 3 2" xfId="5106" xr:uid="{00000000-0005-0000-0000-000009040000}"/>
    <cellStyle name="표준 2 2 9 3 4" xfId="3544" xr:uid="{00000000-0005-0000-0000-000006040000}"/>
    <cellStyle name="표준 2 2 9 4" xfId="575" xr:uid="{00000000-0005-0000-0000-00000A040000}"/>
    <cellStyle name="표준 2 2 9 4 2" xfId="1355" xr:uid="{00000000-0005-0000-0000-00000B040000}"/>
    <cellStyle name="표준 2 2 9 4 2 2" xfId="2917" xr:uid="{00000000-0005-0000-0000-00000C040000}"/>
    <cellStyle name="표준 2 2 9 4 2 2 2" xfId="6042" xr:uid="{00000000-0005-0000-0000-00000C040000}"/>
    <cellStyle name="표준 2 2 9 4 2 3" xfId="4480" xr:uid="{00000000-0005-0000-0000-00000B040000}"/>
    <cellStyle name="표준 2 2 9 4 3" xfId="2137" xr:uid="{00000000-0005-0000-0000-00000D040000}"/>
    <cellStyle name="표준 2 2 9 4 3 2" xfId="5262" xr:uid="{00000000-0005-0000-0000-00000D040000}"/>
    <cellStyle name="표준 2 2 9 4 4" xfId="3700" xr:uid="{00000000-0005-0000-0000-00000A040000}"/>
    <cellStyle name="표준 2 2 9 5" xfId="731" xr:uid="{00000000-0005-0000-0000-00000E040000}"/>
    <cellStyle name="표준 2 2 9 5 2" xfId="1511" xr:uid="{00000000-0005-0000-0000-00000F040000}"/>
    <cellStyle name="표준 2 2 9 5 2 2" xfId="3073" xr:uid="{00000000-0005-0000-0000-000010040000}"/>
    <cellStyle name="표준 2 2 9 5 2 2 2" xfId="6198" xr:uid="{00000000-0005-0000-0000-000010040000}"/>
    <cellStyle name="표준 2 2 9 5 2 3" xfId="4636" xr:uid="{00000000-0005-0000-0000-00000F040000}"/>
    <cellStyle name="표준 2 2 9 5 3" xfId="2293" xr:uid="{00000000-0005-0000-0000-000011040000}"/>
    <cellStyle name="표준 2 2 9 5 3 2" xfId="5418" xr:uid="{00000000-0005-0000-0000-000011040000}"/>
    <cellStyle name="표준 2 2 9 5 4" xfId="3856" xr:uid="{00000000-0005-0000-0000-00000E040000}"/>
    <cellStyle name="표준 2 2 9 6" xfId="887" xr:uid="{00000000-0005-0000-0000-000012040000}"/>
    <cellStyle name="표준 2 2 9 6 2" xfId="2449" xr:uid="{00000000-0005-0000-0000-000013040000}"/>
    <cellStyle name="표준 2 2 9 6 2 2" xfId="5574" xr:uid="{00000000-0005-0000-0000-000013040000}"/>
    <cellStyle name="표준 2 2 9 6 3" xfId="4012" xr:uid="{00000000-0005-0000-0000-000012040000}"/>
    <cellStyle name="표준 2 2 9 7" xfId="1669" xr:uid="{00000000-0005-0000-0000-000014040000}"/>
    <cellStyle name="표준 2 2 9 7 2" xfId="4794" xr:uid="{00000000-0005-0000-0000-000014040000}"/>
    <cellStyle name="표준 2 2 9 8" xfId="3232" xr:uid="{00000000-0005-0000-0000-000001040000}"/>
    <cellStyle name="표준 2 3" xfId="5" xr:uid="{00000000-0005-0000-0000-000015040000}"/>
    <cellStyle name="표준 2 3 10" xfId="161" xr:uid="{00000000-0005-0000-0000-000016040000}"/>
    <cellStyle name="표준 2 3 10 2" xfId="941" xr:uid="{00000000-0005-0000-0000-000017040000}"/>
    <cellStyle name="표준 2 3 10 2 2" xfId="2503" xr:uid="{00000000-0005-0000-0000-000018040000}"/>
    <cellStyle name="표준 2 3 10 2 2 2" xfId="5628" xr:uid="{00000000-0005-0000-0000-000018040000}"/>
    <cellStyle name="표준 2 3 10 2 3" xfId="4066" xr:uid="{00000000-0005-0000-0000-000017040000}"/>
    <cellStyle name="표준 2 3 10 3" xfId="1723" xr:uid="{00000000-0005-0000-0000-000019040000}"/>
    <cellStyle name="표준 2 3 10 3 2" xfId="4848" xr:uid="{00000000-0005-0000-0000-000019040000}"/>
    <cellStyle name="표준 2 3 10 4" xfId="3286" xr:uid="{00000000-0005-0000-0000-000016040000}"/>
    <cellStyle name="표준 2 3 11" xfId="317" xr:uid="{00000000-0005-0000-0000-00001A040000}"/>
    <cellStyle name="표준 2 3 11 2" xfId="1097" xr:uid="{00000000-0005-0000-0000-00001B040000}"/>
    <cellStyle name="표준 2 3 11 2 2" xfId="2659" xr:uid="{00000000-0005-0000-0000-00001C040000}"/>
    <cellStyle name="표준 2 3 11 2 2 2" xfId="5784" xr:uid="{00000000-0005-0000-0000-00001C040000}"/>
    <cellStyle name="표준 2 3 11 2 3" xfId="4222" xr:uid="{00000000-0005-0000-0000-00001B040000}"/>
    <cellStyle name="표준 2 3 11 3" xfId="1879" xr:uid="{00000000-0005-0000-0000-00001D040000}"/>
    <cellStyle name="표준 2 3 11 3 2" xfId="5004" xr:uid="{00000000-0005-0000-0000-00001D040000}"/>
    <cellStyle name="표준 2 3 11 4" xfId="3442" xr:uid="{00000000-0005-0000-0000-00001A040000}"/>
    <cellStyle name="표준 2 3 12" xfId="473" xr:uid="{00000000-0005-0000-0000-00001E040000}"/>
    <cellStyle name="표준 2 3 12 2" xfId="1253" xr:uid="{00000000-0005-0000-0000-00001F040000}"/>
    <cellStyle name="표준 2 3 12 2 2" xfId="2815" xr:uid="{00000000-0005-0000-0000-000020040000}"/>
    <cellStyle name="표준 2 3 12 2 2 2" xfId="5940" xr:uid="{00000000-0005-0000-0000-000020040000}"/>
    <cellStyle name="표준 2 3 12 2 3" xfId="4378" xr:uid="{00000000-0005-0000-0000-00001F040000}"/>
    <cellStyle name="표준 2 3 12 3" xfId="2035" xr:uid="{00000000-0005-0000-0000-000021040000}"/>
    <cellStyle name="표준 2 3 12 3 2" xfId="5160" xr:uid="{00000000-0005-0000-0000-000021040000}"/>
    <cellStyle name="표준 2 3 12 4" xfId="3598" xr:uid="{00000000-0005-0000-0000-00001E040000}"/>
    <cellStyle name="표준 2 3 13" xfId="629" xr:uid="{00000000-0005-0000-0000-000022040000}"/>
    <cellStyle name="표준 2 3 13 2" xfId="1409" xr:uid="{00000000-0005-0000-0000-000023040000}"/>
    <cellStyle name="표준 2 3 13 2 2" xfId="2971" xr:uid="{00000000-0005-0000-0000-000024040000}"/>
    <cellStyle name="표준 2 3 13 2 2 2" xfId="6096" xr:uid="{00000000-0005-0000-0000-000024040000}"/>
    <cellStyle name="표준 2 3 13 2 3" xfId="4534" xr:uid="{00000000-0005-0000-0000-000023040000}"/>
    <cellStyle name="표준 2 3 13 3" xfId="2191" xr:uid="{00000000-0005-0000-0000-000025040000}"/>
    <cellStyle name="표준 2 3 13 3 2" xfId="5316" xr:uid="{00000000-0005-0000-0000-000025040000}"/>
    <cellStyle name="표준 2 3 13 4" xfId="3754" xr:uid="{00000000-0005-0000-0000-000022040000}"/>
    <cellStyle name="표준 2 3 14" xfId="785" xr:uid="{00000000-0005-0000-0000-000026040000}"/>
    <cellStyle name="표준 2 3 14 2" xfId="2347" xr:uid="{00000000-0005-0000-0000-000027040000}"/>
    <cellStyle name="표준 2 3 14 2 2" xfId="5472" xr:uid="{00000000-0005-0000-0000-000027040000}"/>
    <cellStyle name="표준 2 3 14 3" xfId="3910" xr:uid="{00000000-0005-0000-0000-000026040000}"/>
    <cellStyle name="표준 2 3 15" xfId="1567" xr:uid="{00000000-0005-0000-0000-000028040000}"/>
    <cellStyle name="표준 2 3 15 2" xfId="4692" xr:uid="{00000000-0005-0000-0000-000028040000}"/>
    <cellStyle name="표준 2 3 16" xfId="3130" xr:uid="{00000000-0005-0000-0000-000015040000}"/>
    <cellStyle name="표준 2 3 2" xfId="11" xr:uid="{00000000-0005-0000-0000-000029040000}"/>
    <cellStyle name="표준 2 3 2 10" xfId="635" xr:uid="{00000000-0005-0000-0000-00002A040000}"/>
    <cellStyle name="표준 2 3 2 10 2" xfId="1415" xr:uid="{00000000-0005-0000-0000-00002B040000}"/>
    <cellStyle name="표준 2 3 2 10 2 2" xfId="2977" xr:uid="{00000000-0005-0000-0000-00002C040000}"/>
    <cellStyle name="표준 2 3 2 10 2 2 2" xfId="6102" xr:uid="{00000000-0005-0000-0000-00002C040000}"/>
    <cellStyle name="표준 2 3 2 10 2 3" xfId="4540" xr:uid="{00000000-0005-0000-0000-00002B040000}"/>
    <cellStyle name="표준 2 3 2 10 3" xfId="2197" xr:uid="{00000000-0005-0000-0000-00002D040000}"/>
    <cellStyle name="표준 2 3 2 10 3 2" xfId="5322" xr:uid="{00000000-0005-0000-0000-00002D040000}"/>
    <cellStyle name="표준 2 3 2 10 4" xfId="3760" xr:uid="{00000000-0005-0000-0000-00002A040000}"/>
    <cellStyle name="표준 2 3 2 11" xfId="791" xr:uid="{00000000-0005-0000-0000-00002E040000}"/>
    <cellStyle name="표준 2 3 2 11 2" xfId="2353" xr:uid="{00000000-0005-0000-0000-00002F040000}"/>
    <cellStyle name="표준 2 3 2 11 2 2" xfId="5478" xr:uid="{00000000-0005-0000-0000-00002F040000}"/>
    <cellStyle name="표준 2 3 2 11 3" xfId="3916" xr:uid="{00000000-0005-0000-0000-00002E040000}"/>
    <cellStyle name="표준 2 3 2 12" xfId="1573" xr:uid="{00000000-0005-0000-0000-000030040000}"/>
    <cellStyle name="표준 2 3 2 12 2" xfId="4698" xr:uid="{00000000-0005-0000-0000-000030040000}"/>
    <cellStyle name="표준 2 3 2 13" xfId="3136" xr:uid="{00000000-0005-0000-0000-000029040000}"/>
    <cellStyle name="표준 2 3 2 2" xfId="37" xr:uid="{00000000-0005-0000-0000-000031040000}"/>
    <cellStyle name="표준 2 3 2 2 2" xfId="193" xr:uid="{00000000-0005-0000-0000-000032040000}"/>
    <cellStyle name="표준 2 3 2 2 2 2" xfId="973" xr:uid="{00000000-0005-0000-0000-000033040000}"/>
    <cellStyle name="표준 2 3 2 2 2 2 2" xfId="2535" xr:uid="{00000000-0005-0000-0000-000034040000}"/>
    <cellStyle name="표준 2 3 2 2 2 2 2 2" xfId="5660" xr:uid="{00000000-0005-0000-0000-000034040000}"/>
    <cellStyle name="표준 2 3 2 2 2 2 3" xfId="4098" xr:uid="{00000000-0005-0000-0000-000033040000}"/>
    <cellStyle name="표준 2 3 2 2 2 3" xfId="1755" xr:uid="{00000000-0005-0000-0000-000035040000}"/>
    <cellStyle name="표준 2 3 2 2 2 3 2" xfId="4880" xr:uid="{00000000-0005-0000-0000-000035040000}"/>
    <cellStyle name="표준 2 3 2 2 2 4" xfId="3318" xr:uid="{00000000-0005-0000-0000-000032040000}"/>
    <cellStyle name="표준 2 3 2 2 3" xfId="349" xr:uid="{00000000-0005-0000-0000-000036040000}"/>
    <cellStyle name="표준 2 3 2 2 3 2" xfId="1129" xr:uid="{00000000-0005-0000-0000-000037040000}"/>
    <cellStyle name="표준 2 3 2 2 3 2 2" xfId="2691" xr:uid="{00000000-0005-0000-0000-000038040000}"/>
    <cellStyle name="표준 2 3 2 2 3 2 2 2" xfId="5816" xr:uid="{00000000-0005-0000-0000-000038040000}"/>
    <cellStyle name="표준 2 3 2 2 3 2 3" xfId="4254" xr:uid="{00000000-0005-0000-0000-000037040000}"/>
    <cellStyle name="표준 2 3 2 2 3 3" xfId="1911" xr:uid="{00000000-0005-0000-0000-000039040000}"/>
    <cellStyle name="표준 2 3 2 2 3 3 2" xfId="5036" xr:uid="{00000000-0005-0000-0000-000039040000}"/>
    <cellStyle name="표준 2 3 2 2 3 4" xfId="3474" xr:uid="{00000000-0005-0000-0000-000036040000}"/>
    <cellStyle name="표준 2 3 2 2 4" xfId="505" xr:uid="{00000000-0005-0000-0000-00003A040000}"/>
    <cellStyle name="표준 2 3 2 2 4 2" xfId="1285" xr:uid="{00000000-0005-0000-0000-00003B040000}"/>
    <cellStyle name="표준 2 3 2 2 4 2 2" xfId="2847" xr:uid="{00000000-0005-0000-0000-00003C040000}"/>
    <cellStyle name="표준 2 3 2 2 4 2 2 2" xfId="5972" xr:uid="{00000000-0005-0000-0000-00003C040000}"/>
    <cellStyle name="표준 2 3 2 2 4 2 3" xfId="4410" xr:uid="{00000000-0005-0000-0000-00003B040000}"/>
    <cellStyle name="표준 2 3 2 2 4 3" xfId="2067" xr:uid="{00000000-0005-0000-0000-00003D040000}"/>
    <cellStyle name="표준 2 3 2 2 4 3 2" xfId="5192" xr:uid="{00000000-0005-0000-0000-00003D040000}"/>
    <cellStyle name="표준 2 3 2 2 4 4" xfId="3630" xr:uid="{00000000-0005-0000-0000-00003A040000}"/>
    <cellStyle name="표준 2 3 2 2 5" xfId="661" xr:uid="{00000000-0005-0000-0000-00003E040000}"/>
    <cellStyle name="표준 2 3 2 2 5 2" xfId="1441" xr:uid="{00000000-0005-0000-0000-00003F040000}"/>
    <cellStyle name="표준 2 3 2 2 5 2 2" xfId="3003" xr:uid="{00000000-0005-0000-0000-000040040000}"/>
    <cellStyle name="표준 2 3 2 2 5 2 2 2" xfId="6128" xr:uid="{00000000-0005-0000-0000-000040040000}"/>
    <cellStyle name="표준 2 3 2 2 5 2 3" xfId="4566" xr:uid="{00000000-0005-0000-0000-00003F040000}"/>
    <cellStyle name="표준 2 3 2 2 5 3" xfId="2223" xr:uid="{00000000-0005-0000-0000-000041040000}"/>
    <cellStyle name="표준 2 3 2 2 5 3 2" xfId="5348" xr:uid="{00000000-0005-0000-0000-000041040000}"/>
    <cellStyle name="표준 2 3 2 2 5 4" xfId="3786" xr:uid="{00000000-0005-0000-0000-00003E040000}"/>
    <cellStyle name="표준 2 3 2 2 6" xfId="817" xr:uid="{00000000-0005-0000-0000-000042040000}"/>
    <cellStyle name="표준 2 3 2 2 6 2" xfId="2379" xr:uid="{00000000-0005-0000-0000-000043040000}"/>
    <cellStyle name="표준 2 3 2 2 6 2 2" xfId="5504" xr:uid="{00000000-0005-0000-0000-000043040000}"/>
    <cellStyle name="표준 2 3 2 2 6 3" xfId="3942" xr:uid="{00000000-0005-0000-0000-000042040000}"/>
    <cellStyle name="표준 2 3 2 2 7" xfId="1599" xr:uid="{00000000-0005-0000-0000-000044040000}"/>
    <cellStyle name="표준 2 3 2 2 7 2" xfId="4724" xr:uid="{00000000-0005-0000-0000-000044040000}"/>
    <cellStyle name="표준 2 3 2 2 8" xfId="3162" xr:uid="{00000000-0005-0000-0000-000031040000}"/>
    <cellStyle name="표준 2 3 2 3" xfId="63" xr:uid="{00000000-0005-0000-0000-000045040000}"/>
    <cellStyle name="표준 2 3 2 3 2" xfId="219" xr:uid="{00000000-0005-0000-0000-000046040000}"/>
    <cellStyle name="표준 2 3 2 3 2 2" xfId="999" xr:uid="{00000000-0005-0000-0000-000047040000}"/>
    <cellStyle name="표준 2 3 2 3 2 2 2" xfId="2561" xr:uid="{00000000-0005-0000-0000-000048040000}"/>
    <cellStyle name="표준 2 3 2 3 2 2 2 2" xfId="5686" xr:uid="{00000000-0005-0000-0000-000048040000}"/>
    <cellStyle name="표준 2 3 2 3 2 2 3" xfId="4124" xr:uid="{00000000-0005-0000-0000-000047040000}"/>
    <cellStyle name="표준 2 3 2 3 2 3" xfId="1781" xr:uid="{00000000-0005-0000-0000-000049040000}"/>
    <cellStyle name="표준 2 3 2 3 2 3 2" xfId="4906" xr:uid="{00000000-0005-0000-0000-000049040000}"/>
    <cellStyle name="표준 2 3 2 3 2 4" xfId="3344" xr:uid="{00000000-0005-0000-0000-000046040000}"/>
    <cellStyle name="표준 2 3 2 3 3" xfId="375" xr:uid="{00000000-0005-0000-0000-00004A040000}"/>
    <cellStyle name="표준 2 3 2 3 3 2" xfId="1155" xr:uid="{00000000-0005-0000-0000-00004B040000}"/>
    <cellStyle name="표준 2 3 2 3 3 2 2" xfId="2717" xr:uid="{00000000-0005-0000-0000-00004C040000}"/>
    <cellStyle name="표준 2 3 2 3 3 2 2 2" xfId="5842" xr:uid="{00000000-0005-0000-0000-00004C040000}"/>
    <cellStyle name="표준 2 3 2 3 3 2 3" xfId="4280" xr:uid="{00000000-0005-0000-0000-00004B040000}"/>
    <cellStyle name="표준 2 3 2 3 3 3" xfId="1937" xr:uid="{00000000-0005-0000-0000-00004D040000}"/>
    <cellStyle name="표준 2 3 2 3 3 3 2" xfId="5062" xr:uid="{00000000-0005-0000-0000-00004D040000}"/>
    <cellStyle name="표준 2 3 2 3 3 4" xfId="3500" xr:uid="{00000000-0005-0000-0000-00004A040000}"/>
    <cellStyle name="표준 2 3 2 3 4" xfId="531" xr:uid="{00000000-0005-0000-0000-00004E040000}"/>
    <cellStyle name="표준 2 3 2 3 4 2" xfId="1311" xr:uid="{00000000-0005-0000-0000-00004F040000}"/>
    <cellStyle name="표준 2 3 2 3 4 2 2" xfId="2873" xr:uid="{00000000-0005-0000-0000-000050040000}"/>
    <cellStyle name="표준 2 3 2 3 4 2 2 2" xfId="5998" xr:uid="{00000000-0005-0000-0000-000050040000}"/>
    <cellStyle name="표준 2 3 2 3 4 2 3" xfId="4436" xr:uid="{00000000-0005-0000-0000-00004F040000}"/>
    <cellStyle name="표준 2 3 2 3 4 3" xfId="2093" xr:uid="{00000000-0005-0000-0000-000051040000}"/>
    <cellStyle name="표준 2 3 2 3 4 3 2" xfId="5218" xr:uid="{00000000-0005-0000-0000-000051040000}"/>
    <cellStyle name="표준 2 3 2 3 4 4" xfId="3656" xr:uid="{00000000-0005-0000-0000-00004E040000}"/>
    <cellStyle name="표준 2 3 2 3 5" xfId="687" xr:uid="{00000000-0005-0000-0000-000052040000}"/>
    <cellStyle name="표준 2 3 2 3 5 2" xfId="1467" xr:uid="{00000000-0005-0000-0000-000053040000}"/>
    <cellStyle name="표준 2 3 2 3 5 2 2" xfId="3029" xr:uid="{00000000-0005-0000-0000-000054040000}"/>
    <cellStyle name="표준 2 3 2 3 5 2 2 2" xfId="6154" xr:uid="{00000000-0005-0000-0000-000054040000}"/>
    <cellStyle name="표준 2 3 2 3 5 2 3" xfId="4592" xr:uid="{00000000-0005-0000-0000-000053040000}"/>
    <cellStyle name="표준 2 3 2 3 5 3" xfId="2249" xr:uid="{00000000-0005-0000-0000-000055040000}"/>
    <cellStyle name="표준 2 3 2 3 5 3 2" xfId="5374" xr:uid="{00000000-0005-0000-0000-000055040000}"/>
    <cellStyle name="표준 2 3 2 3 5 4" xfId="3812" xr:uid="{00000000-0005-0000-0000-000052040000}"/>
    <cellStyle name="표준 2 3 2 3 6" xfId="843" xr:uid="{00000000-0005-0000-0000-000056040000}"/>
    <cellStyle name="표준 2 3 2 3 6 2" xfId="2405" xr:uid="{00000000-0005-0000-0000-000057040000}"/>
    <cellStyle name="표준 2 3 2 3 6 2 2" xfId="5530" xr:uid="{00000000-0005-0000-0000-000057040000}"/>
    <cellStyle name="표준 2 3 2 3 6 3" xfId="3968" xr:uid="{00000000-0005-0000-0000-000056040000}"/>
    <cellStyle name="표준 2 3 2 3 7" xfId="1625" xr:uid="{00000000-0005-0000-0000-000058040000}"/>
    <cellStyle name="표준 2 3 2 3 7 2" xfId="4750" xr:uid="{00000000-0005-0000-0000-000058040000}"/>
    <cellStyle name="표준 2 3 2 3 8" xfId="3188" xr:uid="{00000000-0005-0000-0000-000045040000}"/>
    <cellStyle name="표준 2 3 2 4" xfId="89" xr:uid="{00000000-0005-0000-0000-000059040000}"/>
    <cellStyle name="표준 2 3 2 4 2" xfId="245" xr:uid="{00000000-0005-0000-0000-00005A040000}"/>
    <cellStyle name="표준 2 3 2 4 2 2" xfId="1025" xr:uid="{00000000-0005-0000-0000-00005B040000}"/>
    <cellStyle name="표준 2 3 2 4 2 2 2" xfId="2587" xr:uid="{00000000-0005-0000-0000-00005C040000}"/>
    <cellStyle name="표준 2 3 2 4 2 2 2 2" xfId="5712" xr:uid="{00000000-0005-0000-0000-00005C040000}"/>
    <cellStyle name="표준 2 3 2 4 2 2 3" xfId="4150" xr:uid="{00000000-0005-0000-0000-00005B040000}"/>
    <cellStyle name="표준 2 3 2 4 2 3" xfId="1807" xr:uid="{00000000-0005-0000-0000-00005D040000}"/>
    <cellStyle name="표준 2 3 2 4 2 3 2" xfId="4932" xr:uid="{00000000-0005-0000-0000-00005D040000}"/>
    <cellStyle name="표준 2 3 2 4 2 4" xfId="3370" xr:uid="{00000000-0005-0000-0000-00005A040000}"/>
    <cellStyle name="표준 2 3 2 4 3" xfId="401" xr:uid="{00000000-0005-0000-0000-00005E040000}"/>
    <cellStyle name="표준 2 3 2 4 3 2" xfId="1181" xr:uid="{00000000-0005-0000-0000-00005F040000}"/>
    <cellStyle name="표준 2 3 2 4 3 2 2" xfId="2743" xr:uid="{00000000-0005-0000-0000-000060040000}"/>
    <cellStyle name="표준 2 3 2 4 3 2 2 2" xfId="5868" xr:uid="{00000000-0005-0000-0000-000060040000}"/>
    <cellStyle name="표준 2 3 2 4 3 2 3" xfId="4306" xr:uid="{00000000-0005-0000-0000-00005F040000}"/>
    <cellStyle name="표준 2 3 2 4 3 3" xfId="1963" xr:uid="{00000000-0005-0000-0000-000061040000}"/>
    <cellStyle name="표준 2 3 2 4 3 3 2" xfId="5088" xr:uid="{00000000-0005-0000-0000-000061040000}"/>
    <cellStyle name="표준 2 3 2 4 3 4" xfId="3526" xr:uid="{00000000-0005-0000-0000-00005E040000}"/>
    <cellStyle name="표준 2 3 2 4 4" xfId="557" xr:uid="{00000000-0005-0000-0000-000062040000}"/>
    <cellStyle name="표준 2 3 2 4 4 2" xfId="1337" xr:uid="{00000000-0005-0000-0000-000063040000}"/>
    <cellStyle name="표준 2 3 2 4 4 2 2" xfId="2899" xr:uid="{00000000-0005-0000-0000-000064040000}"/>
    <cellStyle name="표준 2 3 2 4 4 2 2 2" xfId="6024" xr:uid="{00000000-0005-0000-0000-000064040000}"/>
    <cellStyle name="표준 2 3 2 4 4 2 3" xfId="4462" xr:uid="{00000000-0005-0000-0000-000063040000}"/>
    <cellStyle name="표준 2 3 2 4 4 3" xfId="2119" xr:uid="{00000000-0005-0000-0000-000065040000}"/>
    <cellStyle name="표준 2 3 2 4 4 3 2" xfId="5244" xr:uid="{00000000-0005-0000-0000-000065040000}"/>
    <cellStyle name="표준 2 3 2 4 4 4" xfId="3682" xr:uid="{00000000-0005-0000-0000-000062040000}"/>
    <cellStyle name="표준 2 3 2 4 5" xfId="713" xr:uid="{00000000-0005-0000-0000-000066040000}"/>
    <cellStyle name="표준 2 3 2 4 5 2" xfId="1493" xr:uid="{00000000-0005-0000-0000-000067040000}"/>
    <cellStyle name="표준 2 3 2 4 5 2 2" xfId="3055" xr:uid="{00000000-0005-0000-0000-000068040000}"/>
    <cellStyle name="표준 2 3 2 4 5 2 2 2" xfId="6180" xr:uid="{00000000-0005-0000-0000-000068040000}"/>
    <cellStyle name="표준 2 3 2 4 5 2 3" xfId="4618" xr:uid="{00000000-0005-0000-0000-000067040000}"/>
    <cellStyle name="표준 2 3 2 4 5 3" xfId="2275" xr:uid="{00000000-0005-0000-0000-000069040000}"/>
    <cellStyle name="표준 2 3 2 4 5 3 2" xfId="5400" xr:uid="{00000000-0005-0000-0000-000069040000}"/>
    <cellStyle name="표준 2 3 2 4 5 4" xfId="3838" xr:uid="{00000000-0005-0000-0000-000066040000}"/>
    <cellStyle name="표준 2 3 2 4 6" xfId="869" xr:uid="{00000000-0005-0000-0000-00006A040000}"/>
    <cellStyle name="표준 2 3 2 4 6 2" xfId="2431" xr:uid="{00000000-0005-0000-0000-00006B040000}"/>
    <cellStyle name="표준 2 3 2 4 6 2 2" xfId="5556" xr:uid="{00000000-0005-0000-0000-00006B040000}"/>
    <cellStyle name="표준 2 3 2 4 6 3" xfId="3994" xr:uid="{00000000-0005-0000-0000-00006A040000}"/>
    <cellStyle name="표준 2 3 2 4 7" xfId="1651" xr:uid="{00000000-0005-0000-0000-00006C040000}"/>
    <cellStyle name="표준 2 3 2 4 7 2" xfId="4776" xr:uid="{00000000-0005-0000-0000-00006C040000}"/>
    <cellStyle name="표준 2 3 2 4 8" xfId="3214" xr:uid="{00000000-0005-0000-0000-000059040000}"/>
    <cellStyle name="표준 2 3 2 5" xfId="115" xr:uid="{00000000-0005-0000-0000-00006D040000}"/>
    <cellStyle name="표준 2 3 2 5 2" xfId="271" xr:uid="{00000000-0005-0000-0000-00006E040000}"/>
    <cellStyle name="표준 2 3 2 5 2 2" xfId="1051" xr:uid="{00000000-0005-0000-0000-00006F040000}"/>
    <cellStyle name="표준 2 3 2 5 2 2 2" xfId="2613" xr:uid="{00000000-0005-0000-0000-000070040000}"/>
    <cellStyle name="표준 2 3 2 5 2 2 2 2" xfId="5738" xr:uid="{00000000-0005-0000-0000-000070040000}"/>
    <cellStyle name="표준 2 3 2 5 2 2 3" xfId="4176" xr:uid="{00000000-0005-0000-0000-00006F040000}"/>
    <cellStyle name="표준 2 3 2 5 2 3" xfId="1833" xr:uid="{00000000-0005-0000-0000-000071040000}"/>
    <cellStyle name="표준 2 3 2 5 2 3 2" xfId="4958" xr:uid="{00000000-0005-0000-0000-000071040000}"/>
    <cellStyle name="표준 2 3 2 5 2 4" xfId="3396" xr:uid="{00000000-0005-0000-0000-00006E040000}"/>
    <cellStyle name="표준 2 3 2 5 3" xfId="427" xr:uid="{00000000-0005-0000-0000-000072040000}"/>
    <cellStyle name="표준 2 3 2 5 3 2" xfId="1207" xr:uid="{00000000-0005-0000-0000-000073040000}"/>
    <cellStyle name="표준 2 3 2 5 3 2 2" xfId="2769" xr:uid="{00000000-0005-0000-0000-000074040000}"/>
    <cellStyle name="표준 2 3 2 5 3 2 2 2" xfId="5894" xr:uid="{00000000-0005-0000-0000-000074040000}"/>
    <cellStyle name="표준 2 3 2 5 3 2 3" xfId="4332" xr:uid="{00000000-0005-0000-0000-000073040000}"/>
    <cellStyle name="표준 2 3 2 5 3 3" xfId="1989" xr:uid="{00000000-0005-0000-0000-000075040000}"/>
    <cellStyle name="표준 2 3 2 5 3 3 2" xfId="5114" xr:uid="{00000000-0005-0000-0000-000075040000}"/>
    <cellStyle name="표준 2 3 2 5 3 4" xfId="3552" xr:uid="{00000000-0005-0000-0000-000072040000}"/>
    <cellStyle name="표준 2 3 2 5 4" xfId="583" xr:uid="{00000000-0005-0000-0000-000076040000}"/>
    <cellStyle name="표준 2 3 2 5 4 2" xfId="1363" xr:uid="{00000000-0005-0000-0000-000077040000}"/>
    <cellStyle name="표준 2 3 2 5 4 2 2" xfId="2925" xr:uid="{00000000-0005-0000-0000-000078040000}"/>
    <cellStyle name="표준 2 3 2 5 4 2 2 2" xfId="6050" xr:uid="{00000000-0005-0000-0000-000078040000}"/>
    <cellStyle name="표준 2 3 2 5 4 2 3" xfId="4488" xr:uid="{00000000-0005-0000-0000-000077040000}"/>
    <cellStyle name="표준 2 3 2 5 4 3" xfId="2145" xr:uid="{00000000-0005-0000-0000-000079040000}"/>
    <cellStyle name="표준 2 3 2 5 4 3 2" xfId="5270" xr:uid="{00000000-0005-0000-0000-000079040000}"/>
    <cellStyle name="표준 2 3 2 5 4 4" xfId="3708" xr:uid="{00000000-0005-0000-0000-000076040000}"/>
    <cellStyle name="표준 2 3 2 5 5" xfId="739" xr:uid="{00000000-0005-0000-0000-00007A040000}"/>
    <cellStyle name="표준 2 3 2 5 5 2" xfId="1519" xr:uid="{00000000-0005-0000-0000-00007B040000}"/>
    <cellStyle name="표준 2 3 2 5 5 2 2" xfId="3081" xr:uid="{00000000-0005-0000-0000-00007C040000}"/>
    <cellStyle name="표준 2 3 2 5 5 2 2 2" xfId="6206" xr:uid="{00000000-0005-0000-0000-00007C040000}"/>
    <cellStyle name="표준 2 3 2 5 5 2 3" xfId="4644" xr:uid="{00000000-0005-0000-0000-00007B040000}"/>
    <cellStyle name="표준 2 3 2 5 5 3" xfId="2301" xr:uid="{00000000-0005-0000-0000-00007D040000}"/>
    <cellStyle name="표준 2 3 2 5 5 3 2" xfId="5426" xr:uid="{00000000-0005-0000-0000-00007D040000}"/>
    <cellStyle name="표준 2 3 2 5 5 4" xfId="3864" xr:uid="{00000000-0005-0000-0000-00007A040000}"/>
    <cellStyle name="표준 2 3 2 5 6" xfId="895" xr:uid="{00000000-0005-0000-0000-00007E040000}"/>
    <cellStyle name="표준 2 3 2 5 6 2" xfId="2457" xr:uid="{00000000-0005-0000-0000-00007F040000}"/>
    <cellStyle name="표준 2 3 2 5 6 2 2" xfId="5582" xr:uid="{00000000-0005-0000-0000-00007F040000}"/>
    <cellStyle name="표준 2 3 2 5 6 3" xfId="4020" xr:uid="{00000000-0005-0000-0000-00007E040000}"/>
    <cellStyle name="표준 2 3 2 5 7" xfId="1677" xr:uid="{00000000-0005-0000-0000-000080040000}"/>
    <cellStyle name="표준 2 3 2 5 7 2" xfId="4802" xr:uid="{00000000-0005-0000-0000-000080040000}"/>
    <cellStyle name="표준 2 3 2 5 8" xfId="3240" xr:uid="{00000000-0005-0000-0000-00006D040000}"/>
    <cellStyle name="표준 2 3 2 6" xfId="141" xr:uid="{00000000-0005-0000-0000-000081040000}"/>
    <cellStyle name="표준 2 3 2 6 2" xfId="297" xr:uid="{00000000-0005-0000-0000-000082040000}"/>
    <cellStyle name="표준 2 3 2 6 2 2" xfId="1077" xr:uid="{00000000-0005-0000-0000-000083040000}"/>
    <cellStyle name="표준 2 3 2 6 2 2 2" xfId="2639" xr:uid="{00000000-0005-0000-0000-000084040000}"/>
    <cellStyle name="표준 2 3 2 6 2 2 2 2" xfId="5764" xr:uid="{00000000-0005-0000-0000-000084040000}"/>
    <cellStyle name="표준 2 3 2 6 2 2 3" xfId="4202" xr:uid="{00000000-0005-0000-0000-000083040000}"/>
    <cellStyle name="표준 2 3 2 6 2 3" xfId="1859" xr:uid="{00000000-0005-0000-0000-000085040000}"/>
    <cellStyle name="표준 2 3 2 6 2 3 2" xfId="4984" xr:uid="{00000000-0005-0000-0000-000085040000}"/>
    <cellStyle name="표준 2 3 2 6 2 4" xfId="3422" xr:uid="{00000000-0005-0000-0000-000082040000}"/>
    <cellStyle name="표준 2 3 2 6 3" xfId="453" xr:uid="{00000000-0005-0000-0000-000086040000}"/>
    <cellStyle name="표준 2 3 2 6 3 2" xfId="1233" xr:uid="{00000000-0005-0000-0000-000087040000}"/>
    <cellStyle name="표준 2 3 2 6 3 2 2" xfId="2795" xr:uid="{00000000-0005-0000-0000-000088040000}"/>
    <cellStyle name="표준 2 3 2 6 3 2 2 2" xfId="5920" xr:uid="{00000000-0005-0000-0000-000088040000}"/>
    <cellStyle name="표준 2 3 2 6 3 2 3" xfId="4358" xr:uid="{00000000-0005-0000-0000-000087040000}"/>
    <cellStyle name="표준 2 3 2 6 3 3" xfId="2015" xr:uid="{00000000-0005-0000-0000-000089040000}"/>
    <cellStyle name="표준 2 3 2 6 3 3 2" xfId="5140" xr:uid="{00000000-0005-0000-0000-000089040000}"/>
    <cellStyle name="표준 2 3 2 6 3 4" xfId="3578" xr:uid="{00000000-0005-0000-0000-000086040000}"/>
    <cellStyle name="표준 2 3 2 6 4" xfId="609" xr:uid="{00000000-0005-0000-0000-00008A040000}"/>
    <cellStyle name="표준 2 3 2 6 4 2" xfId="1389" xr:uid="{00000000-0005-0000-0000-00008B040000}"/>
    <cellStyle name="표준 2 3 2 6 4 2 2" xfId="2951" xr:uid="{00000000-0005-0000-0000-00008C040000}"/>
    <cellStyle name="표준 2 3 2 6 4 2 2 2" xfId="6076" xr:uid="{00000000-0005-0000-0000-00008C040000}"/>
    <cellStyle name="표준 2 3 2 6 4 2 3" xfId="4514" xr:uid="{00000000-0005-0000-0000-00008B040000}"/>
    <cellStyle name="표준 2 3 2 6 4 3" xfId="2171" xr:uid="{00000000-0005-0000-0000-00008D040000}"/>
    <cellStyle name="표준 2 3 2 6 4 3 2" xfId="5296" xr:uid="{00000000-0005-0000-0000-00008D040000}"/>
    <cellStyle name="표준 2 3 2 6 4 4" xfId="3734" xr:uid="{00000000-0005-0000-0000-00008A040000}"/>
    <cellStyle name="표준 2 3 2 6 5" xfId="765" xr:uid="{00000000-0005-0000-0000-00008E040000}"/>
    <cellStyle name="표준 2 3 2 6 5 2" xfId="1545" xr:uid="{00000000-0005-0000-0000-00008F040000}"/>
    <cellStyle name="표준 2 3 2 6 5 2 2" xfId="3107" xr:uid="{00000000-0005-0000-0000-000090040000}"/>
    <cellStyle name="표준 2 3 2 6 5 2 2 2" xfId="6232" xr:uid="{00000000-0005-0000-0000-000090040000}"/>
    <cellStyle name="표준 2 3 2 6 5 2 3" xfId="4670" xr:uid="{00000000-0005-0000-0000-00008F040000}"/>
    <cellStyle name="표준 2 3 2 6 5 3" xfId="2327" xr:uid="{00000000-0005-0000-0000-000091040000}"/>
    <cellStyle name="표준 2 3 2 6 5 3 2" xfId="5452" xr:uid="{00000000-0005-0000-0000-000091040000}"/>
    <cellStyle name="표준 2 3 2 6 5 4" xfId="3890" xr:uid="{00000000-0005-0000-0000-00008E040000}"/>
    <cellStyle name="표준 2 3 2 6 6" xfId="921" xr:uid="{00000000-0005-0000-0000-000092040000}"/>
    <cellStyle name="표준 2 3 2 6 6 2" xfId="2483" xr:uid="{00000000-0005-0000-0000-000093040000}"/>
    <cellStyle name="표준 2 3 2 6 6 2 2" xfId="5608" xr:uid="{00000000-0005-0000-0000-000093040000}"/>
    <cellStyle name="표준 2 3 2 6 6 3" xfId="4046" xr:uid="{00000000-0005-0000-0000-000092040000}"/>
    <cellStyle name="표준 2 3 2 6 7" xfId="1703" xr:uid="{00000000-0005-0000-0000-000094040000}"/>
    <cellStyle name="표준 2 3 2 6 7 2" xfId="4828" xr:uid="{00000000-0005-0000-0000-000094040000}"/>
    <cellStyle name="표준 2 3 2 6 8" xfId="3266" xr:uid="{00000000-0005-0000-0000-000081040000}"/>
    <cellStyle name="표준 2 3 2 7" xfId="167" xr:uid="{00000000-0005-0000-0000-000095040000}"/>
    <cellStyle name="표준 2 3 2 7 2" xfId="947" xr:uid="{00000000-0005-0000-0000-000096040000}"/>
    <cellStyle name="표준 2 3 2 7 2 2" xfId="2509" xr:uid="{00000000-0005-0000-0000-000097040000}"/>
    <cellStyle name="표준 2 3 2 7 2 2 2" xfId="5634" xr:uid="{00000000-0005-0000-0000-000097040000}"/>
    <cellStyle name="표준 2 3 2 7 2 3" xfId="4072" xr:uid="{00000000-0005-0000-0000-000096040000}"/>
    <cellStyle name="표준 2 3 2 7 3" xfId="1729" xr:uid="{00000000-0005-0000-0000-000098040000}"/>
    <cellStyle name="표준 2 3 2 7 3 2" xfId="4854" xr:uid="{00000000-0005-0000-0000-000098040000}"/>
    <cellStyle name="표준 2 3 2 7 4" xfId="3292" xr:uid="{00000000-0005-0000-0000-000095040000}"/>
    <cellStyle name="표준 2 3 2 8" xfId="323" xr:uid="{00000000-0005-0000-0000-000099040000}"/>
    <cellStyle name="표준 2 3 2 8 2" xfId="1103" xr:uid="{00000000-0005-0000-0000-00009A040000}"/>
    <cellStyle name="표준 2 3 2 8 2 2" xfId="2665" xr:uid="{00000000-0005-0000-0000-00009B040000}"/>
    <cellStyle name="표준 2 3 2 8 2 2 2" xfId="5790" xr:uid="{00000000-0005-0000-0000-00009B040000}"/>
    <cellStyle name="표준 2 3 2 8 2 3" xfId="4228" xr:uid="{00000000-0005-0000-0000-00009A040000}"/>
    <cellStyle name="표준 2 3 2 8 3" xfId="1885" xr:uid="{00000000-0005-0000-0000-00009C040000}"/>
    <cellStyle name="표준 2 3 2 8 3 2" xfId="5010" xr:uid="{00000000-0005-0000-0000-00009C040000}"/>
    <cellStyle name="표준 2 3 2 8 4" xfId="3448" xr:uid="{00000000-0005-0000-0000-000099040000}"/>
    <cellStyle name="표준 2 3 2 9" xfId="479" xr:uid="{00000000-0005-0000-0000-00009D040000}"/>
    <cellStyle name="표준 2 3 2 9 2" xfId="1259" xr:uid="{00000000-0005-0000-0000-00009E040000}"/>
    <cellStyle name="표준 2 3 2 9 2 2" xfId="2821" xr:uid="{00000000-0005-0000-0000-00009F040000}"/>
    <cellStyle name="표준 2 3 2 9 2 2 2" xfId="5946" xr:uid="{00000000-0005-0000-0000-00009F040000}"/>
    <cellStyle name="표준 2 3 2 9 2 3" xfId="4384" xr:uid="{00000000-0005-0000-0000-00009E040000}"/>
    <cellStyle name="표준 2 3 2 9 3" xfId="2041" xr:uid="{00000000-0005-0000-0000-0000A0040000}"/>
    <cellStyle name="표준 2 3 2 9 3 2" xfId="5166" xr:uid="{00000000-0005-0000-0000-0000A0040000}"/>
    <cellStyle name="표준 2 3 2 9 4" xfId="3604" xr:uid="{00000000-0005-0000-0000-00009D040000}"/>
    <cellStyle name="표준 2 3 3" xfId="17" xr:uid="{00000000-0005-0000-0000-0000A1040000}"/>
    <cellStyle name="표준 2 3 3 10" xfId="641" xr:uid="{00000000-0005-0000-0000-0000A2040000}"/>
    <cellStyle name="표준 2 3 3 10 2" xfId="1421" xr:uid="{00000000-0005-0000-0000-0000A3040000}"/>
    <cellStyle name="표준 2 3 3 10 2 2" xfId="2983" xr:uid="{00000000-0005-0000-0000-0000A4040000}"/>
    <cellStyle name="표준 2 3 3 10 2 2 2" xfId="6108" xr:uid="{00000000-0005-0000-0000-0000A4040000}"/>
    <cellStyle name="표준 2 3 3 10 2 3" xfId="4546" xr:uid="{00000000-0005-0000-0000-0000A3040000}"/>
    <cellStyle name="표준 2 3 3 10 3" xfId="2203" xr:uid="{00000000-0005-0000-0000-0000A5040000}"/>
    <cellStyle name="표준 2 3 3 10 3 2" xfId="5328" xr:uid="{00000000-0005-0000-0000-0000A5040000}"/>
    <cellStyle name="표준 2 3 3 10 4" xfId="3766" xr:uid="{00000000-0005-0000-0000-0000A2040000}"/>
    <cellStyle name="표준 2 3 3 11" xfId="797" xr:uid="{00000000-0005-0000-0000-0000A6040000}"/>
    <cellStyle name="표준 2 3 3 11 2" xfId="2359" xr:uid="{00000000-0005-0000-0000-0000A7040000}"/>
    <cellStyle name="표준 2 3 3 11 2 2" xfId="5484" xr:uid="{00000000-0005-0000-0000-0000A7040000}"/>
    <cellStyle name="표준 2 3 3 11 3" xfId="3922" xr:uid="{00000000-0005-0000-0000-0000A6040000}"/>
    <cellStyle name="표준 2 3 3 12" xfId="1579" xr:uid="{00000000-0005-0000-0000-0000A8040000}"/>
    <cellStyle name="표준 2 3 3 12 2" xfId="4704" xr:uid="{00000000-0005-0000-0000-0000A8040000}"/>
    <cellStyle name="표준 2 3 3 13" xfId="3142" xr:uid="{00000000-0005-0000-0000-0000A1040000}"/>
    <cellStyle name="표준 2 3 3 2" xfId="43" xr:uid="{00000000-0005-0000-0000-0000A9040000}"/>
    <cellStyle name="표준 2 3 3 2 2" xfId="199" xr:uid="{00000000-0005-0000-0000-0000AA040000}"/>
    <cellStyle name="표준 2 3 3 2 2 2" xfId="979" xr:uid="{00000000-0005-0000-0000-0000AB040000}"/>
    <cellStyle name="표준 2 3 3 2 2 2 2" xfId="2541" xr:uid="{00000000-0005-0000-0000-0000AC040000}"/>
    <cellStyle name="표준 2 3 3 2 2 2 2 2" xfId="5666" xr:uid="{00000000-0005-0000-0000-0000AC040000}"/>
    <cellStyle name="표준 2 3 3 2 2 2 3" xfId="4104" xr:uid="{00000000-0005-0000-0000-0000AB040000}"/>
    <cellStyle name="표준 2 3 3 2 2 3" xfId="1761" xr:uid="{00000000-0005-0000-0000-0000AD040000}"/>
    <cellStyle name="표준 2 3 3 2 2 3 2" xfId="4886" xr:uid="{00000000-0005-0000-0000-0000AD040000}"/>
    <cellStyle name="표준 2 3 3 2 2 4" xfId="3324" xr:uid="{00000000-0005-0000-0000-0000AA040000}"/>
    <cellStyle name="표준 2 3 3 2 3" xfId="355" xr:uid="{00000000-0005-0000-0000-0000AE040000}"/>
    <cellStyle name="표준 2 3 3 2 3 2" xfId="1135" xr:uid="{00000000-0005-0000-0000-0000AF040000}"/>
    <cellStyle name="표준 2 3 3 2 3 2 2" xfId="2697" xr:uid="{00000000-0005-0000-0000-0000B0040000}"/>
    <cellStyle name="표준 2 3 3 2 3 2 2 2" xfId="5822" xr:uid="{00000000-0005-0000-0000-0000B0040000}"/>
    <cellStyle name="표준 2 3 3 2 3 2 3" xfId="4260" xr:uid="{00000000-0005-0000-0000-0000AF040000}"/>
    <cellStyle name="표준 2 3 3 2 3 3" xfId="1917" xr:uid="{00000000-0005-0000-0000-0000B1040000}"/>
    <cellStyle name="표준 2 3 3 2 3 3 2" xfId="5042" xr:uid="{00000000-0005-0000-0000-0000B1040000}"/>
    <cellStyle name="표준 2 3 3 2 3 4" xfId="3480" xr:uid="{00000000-0005-0000-0000-0000AE040000}"/>
    <cellStyle name="표준 2 3 3 2 4" xfId="511" xr:uid="{00000000-0005-0000-0000-0000B2040000}"/>
    <cellStyle name="표준 2 3 3 2 4 2" xfId="1291" xr:uid="{00000000-0005-0000-0000-0000B3040000}"/>
    <cellStyle name="표준 2 3 3 2 4 2 2" xfId="2853" xr:uid="{00000000-0005-0000-0000-0000B4040000}"/>
    <cellStyle name="표준 2 3 3 2 4 2 2 2" xfId="5978" xr:uid="{00000000-0005-0000-0000-0000B4040000}"/>
    <cellStyle name="표준 2 3 3 2 4 2 3" xfId="4416" xr:uid="{00000000-0005-0000-0000-0000B3040000}"/>
    <cellStyle name="표준 2 3 3 2 4 3" xfId="2073" xr:uid="{00000000-0005-0000-0000-0000B5040000}"/>
    <cellStyle name="표준 2 3 3 2 4 3 2" xfId="5198" xr:uid="{00000000-0005-0000-0000-0000B5040000}"/>
    <cellStyle name="표준 2 3 3 2 4 4" xfId="3636" xr:uid="{00000000-0005-0000-0000-0000B2040000}"/>
    <cellStyle name="표준 2 3 3 2 5" xfId="667" xr:uid="{00000000-0005-0000-0000-0000B6040000}"/>
    <cellStyle name="표준 2 3 3 2 5 2" xfId="1447" xr:uid="{00000000-0005-0000-0000-0000B7040000}"/>
    <cellStyle name="표준 2 3 3 2 5 2 2" xfId="3009" xr:uid="{00000000-0005-0000-0000-0000B8040000}"/>
    <cellStyle name="표준 2 3 3 2 5 2 2 2" xfId="6134" xr:uid="{00000000-0005-0000-0000-0000B8040000}"/>
    <cellStyle name="표준 2 3 3 2 5 2 3" xfId="4572" xr:uid="{00000000-0005-0000-0000-0000B7040000}"/>
    <cellStyle name="표준 2 3 3 2 5 3" xfId="2229" xr:uid="{00000000-0005-0000-0000-0000B9040000}"/>
    <cellStyle name="표준 2 3 3 2 5 3 2" xfId="5354" xr:uid="{00000000-0005-0000-0000-0000B9040000}"/>
    <cellStyle name="표준 2 3 3 2 5 4" xfId="3792" xr:uid="{00000000-0005-0000-0000-0000B6040000}"/>
    <cellStyle name="표준 2 3 3 2 6" xfId="823" xr:uid="{00000000-0005-0000-0000-0000BA040000}"/>
    <cellStyle name="표준 2 3 3 2 6 2" xfId="2385" xr:uid="{00000000-0005-0000-0000-0000BB040000}"/>
    <cellStyle name="표준 2 3 3 2 6 2 2" xfId="5510" xr:uid="{00000000-0005-0000-0000-0000BB040000}"/>
    <cellStyle name="표준 2 3 3 2 6 3" xfId="3948" xr:uid="{00000000-0005-0000-0000-0000BA040000}"/>
    <cellStyle name="표준 2 3 3 2 7" xfId="1605" xr:uid="{00000000-0005-0000-0000-0000BC040000}"/>
    <cellStyle name="표준 2 3 3 2 7 2" xfId="4730" xr:uid="{00000000-0005-0000-0000-0000BC040000}"/>
    <cellStyle name="표준 2 3 3 2 8" xfId="3168" xr:uid="{00000000-0005-0000-0000-0000A9040000}"/>
    <cellStyle name="표준 2 3 3 3" xfId="69" xr:uid="{00000000-0005-0000-0000-0000BD040000}"/>
    <cellStyle name="표준 2 3 3 3 2" xfId="225" xr:uid="{00000000-0005-0000-0000-0000BE040000}"/>
    <cellStyle name="표준 2 3 3 3 2 2" xfId="1005" xr:uid="{00000000-0005-0000-0000-0000BF040000}"/>
    <cellStyle name="표준 2 3 3 3 2 2 2" xfId="2567" xr:uid="{00000000-0005-0000-0000-0000C0040000}"/>
    <cellStyle name="표준 2 3 3 3 2 2 2 2" xfId="5692" xr:uid="{00000000-0005-0000-0000-0000C0040000}"/>
    <cellStyle name="표준 2 3 3 3 2 2 3" xfId="4130" xr:uid="{00000000-0005-0000-0000-0000BF040000}"/>
    <cellStyle name="표준 2 3 3 3 2 3" xfId="1787" xr:uid="{00000000-0005-0000-0000-0000C1040000}"/>
    <cellStyle name="표준 2 3 3 3 2 3 2" xfId="4912" xr:uid="{00000000-0005-0000-0000-0000C1040000}"/>
    <cellStyle name="표준 2 3 3 3 2 4" xfId="3350" xr:uid="{00000000-0005-0000-0000-0000BE040000}"/>
    <cellStyle name="표준 2 3 3 3 3" xfId="381" xr:uid="{00000000-0005-0000-0000-0000C2040000}"/>
    <cellStyle name="표준 2 3 3 3 3 2" xfId="1161" xr:uid="{00000000-0005-0000-0000-0000C3040000}"/>
    <cellStyle name="표준 2 3 3 3 3 2 2" xfId="2723" xr:uid="{00000000-0005-0000-0000-0000C4040000}"/>
    <cellStyle name="표준 2 3 3 3 3 2 2 2" xfId="5848" xr:uid="{00000000-0005-0000-0000-0000C4040000}"/>
    <cellStyle name="표준 2 3 3 3 3 2 3" xfId="4286" xr:uid="{00000000-0005-0000-0000-0000C3040000}"/>
    <cellStyle name="표준 2 3 3 3 3 3" xfId="1943" xr:uid="{00000000-0005-0000-0000-0000C5040000}"/>
    <cellStyle name="표준 2 3 3 3 3 3 2" xfId="5068" xr:uid="{00000000-0005-0000-0000-0000C5040000}"/>
    <cellStyle name="표준 2 3 3 3 3 4" xfId="3506" xr:uid="{00000000-0005-0000-0000-0000C2040000}"/>
    <cellStyle name="표준 2 3 3 3 4" xfId="537" xr:uid="{00000000-0005-0000-0000-0000C6040000}"/>
    <cellStyle name="표준 2 3 3 3 4 2" xfId="1317" xr:uid="{00000000-0005-0000-0000-0000C7040000}"/>
    <cellStyle name="표준 2 3 3 3 4 2 2" xfId="2879" xr:uid="{00000000-0005-0000-0000-0000C8040000}"/>
    <cellStyle name="표준 2 3 3 3 4 2 2 2" xfId="6004" xr:uid="{00000000-0005-0000-0000-0000C8040000}"/>
    <cellStyle name="표준 2 3 3 3 4 2 3" xfId="4442" xr:uid="{00000000-0005-0000-0000-0000C7040000}"/>
    <cellStyle name="표준 2 3 3 3 4 3" xfId="2099" xr:uid="{00000000-0005-0000-0000-0000C9040000}"/>
    <cellStyle name="표준 2 3 3 3 4 3 2" xfId="5224" xr:uid="{00000000-0005-0000-0000-0000C9040000}"/>
    <cellStyle name="표준 2 3 3 3 4 4" xfId="3662" xr:uid="{00000000-0005-0000-0000-0000C6040000}"/>
    <cellStyle name="표준 2 3 3 3 5" xfId="693" xr:uid="{00000000-0005-0000-0000-0000CA040000}"/>
    <cellStyle name="표준 2 3 3 3 5 2" xfId="1473" xr:uid="{00000000-0005-0000-0000-0000CB040000}"/>
    <cellStyle name="표준 2 3 3 3 5 2 2" xfId="3035" xr:uid="{00000000-0005-0000-0000-0000CC040000}"/>
    <cellStyle name="표준 2 3 3 3 5 2 2 2" xfId="6160" xr:uid="{00000000-0005-0000-0000-0000CC040000}"/>
    <cellStyle name="표준 2 3 3 3 5 2 3" xfId="4598" xr:uid="{00000000-0005-0000-0000-0000CB040000}"/>
    <cellStyle name="표준 2 3 3 3 5 3" xfId="2255" xr:uid="{00000000-0005-0000-0000-0000CD040000}"/>
    <cellStyle name="표준 2 3 3 3 5 3 2" xfId="5380" xr:uid="{00000000-0005-0000-0000-0000CD040000}"/>
    <cellStyle name="표준 2 3 3 3 5 4" xfId="3818" xr:uid="{00000000-0005-0000-0000-0000CA040000}"/>
    <cellStyle name="표준 2 3 3 3 6" xfId="849" xr:uid="{00000000-0005-0000-0000-0000CE040000}"/>
    <cellStyle name="표준 2 3 3 3 6 2" xfId="2411" xr:uid="{00000000-0005-0000-0000-0000CF040000}"/>
    <cellStyle name="표준 2 3 3 3 6 2 2" xfId="5536" xr:uid="{00000000-0005-0000-0000-0000CF040000}"/>
    <cellStyle name="표준 2 3 3 3 6 3" xfId="3974" xr:uid="{00000000-0005-0000-0000-0000CE040000}"/>
    <cellStyle name="표준 2 3 3 3 7" xfId="1631" xr:uid="{00000000-0005-0000-0000-0000D0040000}"/>
    <cellStyle name="표준 2 3 3 3 7 2" xfId="4756" xr:uid="{00000000-0005-0000-0000-0000D0040000}"/>
    <cellStyle name="표준 2 3 3 3 8" xfId="3194" xr:uid="{00000000-0005-0000-0000-0000BD040000}"/>
    <cellStyle name="표준 2 3 3 4" xfId="95" xr:uid="{00000000-0005-0000-0000-0000D1040000}"/>
    <cellStyle name="표준 2 3 3 4 2" xfId="251" xr:uid="{00000000-0005-0000-0000-0000D2040000}"/>
    <cellStyle name="표준 2 3 3 4 2 2" xfId="1031" xr:uid="{00000000-0005-0000-0000-0000D3040000}"/>
    <cellStyle name="표준 2 3 3 4 2 2 2" xfId="2593" xr:uid="{00000000-0005-0000-0000-0000D4040000}"/>
    <cellStyle name="표준 2 3 3 4 2 2 2 2" xfId="5718" xr:uid="{00000000-0005-0000-0000-0000D4040000}"/>
    <cellStyle name="표준 2 3 3 4 2 2 3" xfId="4156" xr:uid="{00000000-0005-0000-0000-0000D3040000}"/>
    <cellStyle name="표준 2 3 3 4 2 3" xfId="1813" xr:uid="{00000000-0005-0000-0000-0000D5040000}"/>
    <cellStyle name="표준 2 3 3 4 2 3 2" xfId="4938" xr:uid="{00000000-0005-0000-0000-0000D5040000}"/>
    <cellStyle name="표준 2 3 3 4 2 4" xfId="3376" xr:uid="{00000000-0005-0000-0000-0000D2040000}"/>
    <cellStyle name="표준 2 3 3 4 3" xfId="407" xr:uid="{00000000-0005-0000-0000-0000D6040000}"/>
    <cellStyle name="표준 2 3 3 4 3 2" xfId="1187" xr:uid="{00000000-0005-0000-0000-0000D7040000}"/>
    <cellStyle name="표준 2 3 3 4 3 2 2" xfId="2749" xr:uid="{00000000-0005-0000-0000-0000D8040000}"/>
    <cellStyle name="표준 2 3 3 4 3 2 2 2" xfId="5874" xr:uid="{00000000-0005-0000-0000-0000D8040000}"/>
    <cellStyle name="표준 2 3 3 4 3 2 3" xfId="4312" xr:uid="{00000000-0005-0000-0000-0000D7040000}"/>
    <cellStyle name="표준 2 3 3 4 3 3" xfId="1969" xr:uid="{00000000-0005-0000-0000-0000D9040000}"/>
    <cellStyle name="표준 2 3 3 4 3 3 2" xfId="5094" xr:uid="{00000000-0005-0000-0000-0000D9040000}"/>
    <cellStyle name="표준 2 3 3 4 3 4" xfId="3532" xr:uid="{00000000-0005-0000-0000-0000D6040000}"/>
    <cellStyle name="표준 2 3 3 4 4" xfId="563" xr:uid="{00000000-0005-0000-0000-0000DA040000}"/>
    <cellStyle name="표준 2 3 3 4 4 2" xfId="1343" xr:uid="{00000000-0005-0000-0000-0000DB040000}"/>
    <cellStyle name="표준 2 3 3 4 4 2 2" xfId="2905" xr:uid="{00000000-0005-0000-0000-0000DC040000}"/>
    <cellStyle name="표준 2 3 3 4 4 2 2 2" xfId="6030" xr:uid="{00000000-0005-0000-0000-0000DC040000}"/>
    <cellStyle name="표준 2 3 3 4 4 2 3" xfId="4468" xr:uid="{00000000-0005-0000-0000-0000DB040000}"/>
    <cellStyle name="표준 2 3 3 4 4 3" xfId="2125" xr:uid="{00000000-0005-0000-0000-0000DD040000}"/>
    <cellStyle name="표준 2 3 3 4 4 3 2" xfId="5250" xr:uid="{00000000-0005-0000-0000-0000DD040000}"/>
    <cellStyle name="표준 2 3 3 4 4 4" xfId="3688" xr:uid="{00000000-0005-0000-0000-0000DA040000}"/>
    <cellStyle name="표준 2 3 3 4 5" xfId="719" xr:uid="{00000000-0005-0000-0000-0000DE040000}"/>
    <cellStyle name="표준 2 3 3 4 5 2" xfId="1499" xr:uid="{00000000-0005-0000-0000-0000DF040000}"/>
    <cellStyle name="표준 2 3 3 4 5 2 2" xfId="3061" xr:uid="{00000000-0005-0000-0000-0000E0040000}"/>
    <cellStyle name="표준 2 3 3 4 5 2 2 2" xfId="6186" xr:uid="{00000000-0005-0000-0000-0000E0040000}"/>
    <cellStyle name="표준 2 3 3 4 5 2 3" xfId="4624" xr:uid="{00000000-0005-0000-0000-0000DF040000}"/>
    <cellStyle name="표준 2 3 3 4 5 3" xfId="2281" xr:uid="{00000000-0005-0000-0000-0000E1040000}"/>
    <cellStyle name="표준 2 3 3 4 5 3 2" xfId="5406" xr:uid="{00000000-0005-0000-0000-0000E1040000}"/>
    <cellStyle name="표준 2 3 3 4 5 4" xfId="3844" xr:uid="{00000000-0005-0000-0000-0000DE040000}"/>
    <cellStyle name="표준 2 3 3 4 6" xfId="875" xr:uid="{00000000-0005-0000-0000-0000E2040000}"/>
    <cellStyle name="표준 2 3 3 4 6 2" xfId="2437" xr:uid="{00000000-0005-0000-0000-0000E3040000}"/>
    <cellStyle name="표준 2 3 3 4 6 2 2" xfId="5562" xr:uid="{00000000-0005-0000-0000-0000E3040000}"/>
    <cellStyle name="표준 2 3 3 4 6 3" xfId="4000" xr:uid="{00000000-0005-0000-0000-0000E2040000}"/>
    <cellStyle name="표준 2 3 3 4 7" xfId="1657" xr:uid="{00000000-0005-0000-0000-0000E4040000}"/>
    <cellStyle name="표준 2 3 3 4 7 2" xfId="4782" xr:uid="{00000000-0005-0000-0000-0000E4040000}"/>
    <cellStyle name="표준 2 3 3 4 8" xfId="3220" xr:uid="{00000000-0005-0000-0000-0000D1040000}"/>
    <cellStyle name="표준 2 3 3 5" xfId="121" xr:uid="{00000000-0005-0000-0000-0000E5040000}"/>
    <cellStyle name="표준 2 3 3 5 2" xfId="277" xr:uid="{00000000-0005-0000-0000-0000E6040000}"/>
    <cellStyle name="표준 2 3 3 5 2 2" xfId="1057" xr:uid="{00000000-0005-0000-0000-0000E7040000}"/>
    <cellStyle name="표준 2 3 3 5 2 2 2" xfId="2619" xr:uid="{00000000-0005-0000-0000-0000E8040000}"/>
    <cellStyle name="표준 2 3 3 5 2 2 2 2" xfId="5744" xr:uid="{00000000-0005-0000-0000-0000E8040000}"/>
    <cellStyle name="표준 2 3 3 5 2 2 3" xfId="4182" xr:uid="{00000000-0005-0000-0000-0000E7040000}"/>
    <cellStyle name="표준 2 3 3 5 2 3" xfId="1839" xr:uid="{00000000-0005-0000-0000-0000E9040000}"/>
    <cellStyle name="표준 2 3 3 5 2 3 2" xfId="4964" xr:uid="{00000000-0005-0000-0000-0000E9040000}"/>
    <cellStyle name="표준 2 3 3 5 2 4" xfId="3402" xr:uid="{00000000-0005-0000-0000-0000E6040000}"/>
    <cellStyle name="표준 2 3 3 5 3" xfId="433" xr:uid="{00000000-0005-0000-0000-0000EA040000}"/>
    <cellStyle name="표준 2 3 3 5 3 2" xfId="1213" xr:uid="{00000000-0005-0000-0000-0000EB040000}"/>
    <cellStyle name="표준 2 3 3 5 3 2 2" xfId="2775" xr:uid="{00000000-0005-0000-0000-0000EC040000}"/>
    <cellStyle name="표준 2 3 3 5 3 2 2 2" xfId="5900" xr:uid="{00000000-0005-0000-0000-0000EC040000}"/>
    <cellStyle name="표준 2 3 3 5 3 2 3" xfId="4338" xr:uid="{00000000-0005-0000-0000-0000EB040000}"/>
    <cellStyle name="표준 2 3 3 5 3 3" xfId="1995" xr:uid="{00000000-0005-0000-0000-0000ED040000}"/>
    <cellStyle name="표준 2 3 3 5 3 3 2" xfId="5120" xr:uid="{00000000-0005-0000-0000-0000ED040000}"/>
    <cellStyle name="표준 2 3 3 5 3 4" xfId="3558" xr:uid="{00000000-0005-0000-0000-0000EA040000}"/>
    <cellStyle name="표준 2 3 3 5 4" xfId="589" xr:uid="{00000000-0005-0000-0000-0000EE040000}"/>
    <cellStyle name="표준 2 3 3 5 4 2" xfId="1369" xr:uid="{00000000-0005-0000-0000-0000EF040000}"/>
    <cellStyle name="표준 2 3 3 5 4 2 2" xfId="2931" xr:uid="{00000000-0005-0000-0000-0000F0040000}"/>
    <cellStyle name="표준 2 3 3 5 4 2 2 2" xfId="6056" xr:uid="{00000000-0005-0000-0000-0000F0040000}"/>
    <cellStyle name="표준 2 3 3 5 4 2 3" xfId="4494" xr:uid="{00000000-0005-0000-0000-0000EF040000}"/>
    <cellStyle name="표준 2 3 3 5 4 3" xfId="2151" xr:uid="{00000000-0005-0000-0000-0000F1040000}"/>
    <cellStyle name="표준 2 3 3 5 4 3 2" xfId="5276" xr:uid="{00000000-0005-0000-0000-0000F1040000}"/>
    <cellStyle name="표준 2 3 3 5 4 4" xfId="3714" xr:uid="{00000000-0005-0000-0000-0000EE040000}"/>
    <cellStyle name="표준 2 3 3 5 5" xfId="745" xr:uid="{00000000-0005-0000-0000-0000F2040000}"/>
    <cellStyle name="표준 2 3 3 5 5 2" xfId="1525" xr:uid="{00000000-0005-0000-0000-0000F3040000}"/>
    <cellStyle name="표준 2 3 3 5 5 2 2" xfId="3087" xr:uid="{00000000-0005-0000-0000-0000F4040000}"/>
    <cellStyle name="표준 2 3 3 5 5 2 2 2" xfId="6212" xr:uid="{00000000-0005-0000-0000-0000F4040000}"/>
    <cellStyle name="표준 2 3 3 5 5 2 3" xfId="4650" xr:uid="{00000000-0005-0000-0000-0000F3040000}"/>
    <cellStyle name="표준 2 3 3 5 5 3" xfId="2307" xr:uid="{00000000-0005-0000-0000-0000F5040000}"/>
    <cellStyle name="표준 2 3 3 5 5 3 2" xfId="5432" xr:uid="{00000000-0005-0000-0000-0000F5040000}"/>
    <cellStyle name="표준 2 3 3 5 5 4" xfId="3870" xr:uid="{00000000-0005-0000-0000-0000F2040000}"/>
    <cellStyle name="표준 2 3 3 5 6" xfId="901" xr:uid="{00000000-0005-0000-0000-0000F6040000}"/>
    <cellStyle name="표준 2 3 3 5 6 2" xfId="2463" xr:uid="{00000000-0005-0000-0000-0000F7040000}"/>
    <cellStyle name="표준 2 3 3 5 6 2 2" xfId="5588" xr:uid="{00000000-0005-0000-0000-0000F7040000}"/>
    <cellStyle name="표준 2 3 3 5 6 3" xfId="4026" xr:uid="{00000000-0005-0000-0000-0000F6040000}"/>
    <cellStyle name="표준 2 3 3 5 7" xfId="1683" xr:uid="{00000000-0005-0000-0000-0000F8040000}"/>
    <cellStyle name="표준 2 3 3 5 7 2" xfId="4808" xr:uid="{00000000-0005-0000-0000-0000F8040000}"/>
    <cellStyle name="표준 2 3 3 5 8" xfId="3246" xr:uid="{00000000-0005-0000-0000-0000E5040000}"/>
    <cellStyle name="표준 2 3 3 6" xfId="147" xr:uid="{00000000-0005-0000-0000-0000F9040000}"/>
    <cellStyle name="표준 2 3 3 6 2" xfId="303" xr:uid="{00000000-0005-0000-0000-0000FA040000}"/>
    <cellStyle name="표준 2 3 3 6 2 2" xfId="1083" xr:uid="{00000000-0005-0000-0000-0000FB040000}"/>
    <cellStyle name="표준 2 3 3 6 2 2 2" xfId="2645" xr:uid="{00000000-0005-0000-0000-0000FC040000}"/>
    <cellStyle name="표준 2 3 3 6 2 2 2 2" xfId="5770" xr:uid="{00000000-0005-0000-0000-0000FC040000}"/>
    <cellStyle name="표준 2 3 3 6 2 2 3" xfId="4208" xr:uid="{00000000-0005-0000-0000-0000FB040000}"/>
    <cellStyle name="표준 2 3 3 6 2 3" xfId="1865" xr:uid="{00000000-0005-0000-0000-0000FD040000}"/>
    <cellStyle name="표준 2 3 3 6 2 3 2" xfId="4990" xr:uid="{00000000-0005-0000-0000-0000FD040000}"/>
    <cellStyle name="표준 2 3 3 6 2 4" xfId="3428" xr:uid="{00000000-0005-0000-0000-0000FA040000}"/>
    <cellStyle name="표준 2 3 3 6 3" xfId="459" xr:uid="{00000000-0005-0000-0000-0000FE040000}"/>
    <cellStyle name="표준 2 3 3 6 3 2" xfId="1239" xr:uid="{00000000-0005-0000-0000-0000FF040000}"/>
    <cellStyle name="표준 2 3 3 6 3 2 2" xfId="2801" xr:uid="{00000000-0005-0000-0000-000000050000}"/>
    <cellStyle name="표준 2 3 3 6 3 2 2 2" xfId="5926" xr:uid="{00000000-0005-0000-0000-000000050000}"/>
    <cellStyle name="표준 2 3 3 6 3 2 3" xfId="4364" xr:uid="{00000000-0005-0000-0000-0000FF040000}"/>
    <cellStyle name="표준 2 3 3 6 3 3" xfId="2021" xr:uid="{00000000-0005-0000-0000-000001050000}"/>
    <cellStyle name="표준 2 3 3 6 3 3 2" xfId="5146" xr:uid="{00000000-0005-0000-0000-000001050000}"/>
    <cellStyle name="표준 2 3 3 6 3 4" xfId="3584" xr:uid="{00000000-0005-0000-0000-0000FE040000}"/>
    <cellStyle name="표준 2 3 3 6 4" xfId="615" xr:uid="{00000000-0005-0000-0000-000002050000}"/>
    <cellStyle name="표준 2 3 3 6 4 2" xfId="1395" xr:uid="{00000000-0005-0000-0000-000003050000}"/>
    <cellStyle name="표준 2 3 3 6 4 2 2" xfId="2957" xr:uid="{00000000-0005-0000-0000-000004050000}"/>
    <cellStyle name="표준 2 3 3 6 4 2 2 2" xfId="6082" xr:uid="{00000000-0005-0000-0000-000004050000}"/>
    <cellStyle name="표준 2 3 3 6 4 2 3" xfId="4520" xr:uid="{00000000-0005-0000-0000-000003050000}"/>
    <cellStyle name="표준 2 3 3 6 4 3" xfId="2177" xr:uid="{00000000-0005-0000-0000-000005050000}"/>
    <cellStyle name="표준 2 3 3 6 4 3 2" xfId="5302" xr:uid="{00000000-0005-0000-0000-000005050000}"/>
    <cellStyle name="표준 2 3 3 6 4 4" xfId="3740" xr:uid="{00000000-0005-0000-0000-000002050000}"/>
    <cellStyle name="표준 2 3 3 6 5" xfId="771" xr:uid="{00000000-0005-0000-0000-000006050000}"/>
    <cellStyle name="표준 2 3 3 6 5 2" xfId="1551" xr:uid="{00000000-0005-0000-0000-000007050000}"/>
    <cellStyle name="표준 2 3 3 6 5 2 2" xfId="3113" xr:uid="{00000000-0005-0000-0000-000008050000}"/>
    <cellStyle name="표준 2 3 3 6 5 2 2 2" xfId="6238" xr:uid="{00000000-0005-0000-0000-000008050000}"/>
    <cellStyle name="표준 2 3 3 6 5 2 3" xfId="4676" xr:uid="{00000000-0005-0000-0000-000007050000}"/>
    <cellStyle name="표준 2 3 3 6 5 3" xfId="2333" xr:uid="{00000000-0005-0000-0000-000009050000}"/>
    <cellStyle name="표준 2 3 3 6 5 3 2" xfId="5458" xr:uid="{00000000-0005-0000-0000-000009050000}"/>
    <cellStyle name="표준 2 3 3 6 5 4" xfId="3896" xr:uid="{00000000-0005-0000-0000-000006050000}"/>
    <cellStyle name="표준 2 3 3 6 6" xfId="927" xr:uid="{00000000-0005-0000-0000-00000A050000}"/>
    <cellStyle name="표준 2 3 3 6 6 2" xfId="2489" xr:uid="{00000000-0005-0000-0000-00000B050000}"/>
    <cellStyle name="표준 2 3 3 6 6 2 2" xfId="5614" xr:uid="{00000000-0005-0000-0000-00000B050000}"/>
    <cellStyle name="표준 2 3 3 6 6 3" xfId="4052" xr:uid="{00000000-0005-0000-0000-00000A050000}"/>
    <cellStyle name="표준 2 3 3 6 7" xfId="1709" xr:uid="{00000000-0005-0000-0000-00000C050000}"/>
    <cellStyle name="표준 2 3 3 6 7 2" xfId="4834" xr:uid="{00000000-0005-0000-0000-00000C050000}"/>
    <cellStyle name="표준 2 3 3 6 8" xfId="3272" xr:uid="{00000000-0005-0000-0000-0000F9040000}"/>
    <cellStyle name="표준 2 3 3 7" xfId="173" xr:uid="{00000000-0005-0000-0000-00000D050000}"/>
    <cellStyle name="표준 2 3 3 7 2" xfId="953" xr:uid="{00000000-0005-0000-0000-00000E050000}"/>
    <cellStyle name="표준 2 3 3 7 2 2" xfId="2515" xr:uid="{00000000-0005-0000-0000-00000F050000}"/>
    <cellStyle name="표준 2 3 3 7 2 2 2" xfId="5640" xr:uid="{00000000-0005-0000-0000-00000F050000}"/>
    <cellStyle name="표준 2 3 3 7 2 3" xfId="4078" xr:uid="{00000000-0005-0000-0000-00000E050000}"/>
    <cellStyle name="표준 2 3 3 7 3" xfId="1735" xr:uid="{00000000-0005-0000-0000-000010050000}"/>
    <cellStyle name="표준 2 3 3 7 3 2" xfId="4860" xr:uid="{00000000-0005-0000-0000-000010050000}"/>
    <cellStyle name="표준 2 3 3 7 4" xfId="3298" xr:uid="{00000000-0005-0000-0000-00000D050000}"/>
    <cellStyle name="표준 2 3 3 8" xfId="329" xr:uid="{00000000-0005-0000-0000-000011050000}"/>
    <cellStyle name="표준 2 3 3 8 2" xfId="1109" xr:uid="{00000000-0005-0000-0000-000012050000}"/>
    <cellStyle name="표준 2 3 3 8 2 2" xfId="2671" xr:uid="{00000000-0005-0000-0000-000013050000}"/>
    <cellStyle name="표준 2 3 3 8 2 2 2" xfId="5796" xr:uid="{00000000-0005-0000-0000-000013050000}"/>
    <cellStyle name="표준 2 3 3 8 2 3" xfId="4234" xr:uid="{00000000-0005-0000-0000-000012050000}"/>
    <cellStyle name="표준 2 3 3 8 3" xfId="1891" xr:uid="{00000000-0005-0000-0000-000014050000}"/>
    <cellStyle name="표준 2 3 3 8 3 2" xfId="5016" xr:uid="{00000000-0005-0000-0000-000014050000}"/>
    <cellStyle name="표준 2 3 3 8 4" xfId="3454" xr:uid="{00000000-0005-0000-0000-000011050000}"/>
    <cellStyle name="표준 2 3 3 9" xfId="485" xr:uid="{00000000-0005-0000-0000-000015050000}"/>
    <cellStyle name="표준 2 3 3 9 2" xfId="1265" xr:uid="{00000000-0005-0000-0000-000016050000}"/>
    <cellStyle name="표준 2 3 3 9 2 2" xfId="2827" xr:uid="{00000000-0005-0000-0000-000017050000}"/>
    <cellStyle name="표준 2 3 3 9 2 2 2" xfId="5952" xr:uid="{00000000-0005-0000-0000-000017050000}"/>
    <cellStyle name="표준 2 3 3 9 2 3" xfId="4390" xr:uid="{00000000-0005-0000-0000-000016050000}"/>
    <cellStyle name="표준 2 3 3 9 3" xfId="2047" xr:uid="{00000000-0005-0000-0000-000018050000}"/>
    <cellStyle name="표준 2 3 3 9 3 2" xfId="5172" xr:uid="{00000000-0005-0000-0000-000018050000}"/>
    <cellStyle name="표준 2 3 3 9 4" xfId="3610" xr:uid="{00000000-0005-0000-0000-000015050000}"/>
    <cellStyle name="표준 2 3 4" xfId="23" xr:uid="{00000000-0005-0000-0000-000019050000}"/>
    <cellStyle name="표준 2 3 4 10" xfId="647" xr:uid="{00000000-0005-0000-0000-00001A050000}"/>
    <cellStyle name="표준 2 3 4 10 2" xfId="1427" xr:uid="{00000000-0005-0000-0000-00001B050000}"/>
    <cellStyle name="표준 2 3 4 10 2 2" xfId="2989" xr:uid="{00000000-0005-0000-0000-00001C050000}"/>
    <cellStyle name="표준 2 3 4 10 2 2 2" xfId="6114" xr:uid="{00000000-0005-0000-0000-00001C050000}"/>
    <cellStyle name="표준 2 3 4 10 2 3" xfId="4552" xr:uid="{00000000-0005-0000-0000-00001B050000}"/>
    <cellStyle name="표준 2 3 4 10 3" xfId="2209" xr:uid="{00000000-0005-0000-0000-00001D050000}"/>
    <cellStyle name="표준 2 3 4 10 3 2" xfId="5334" xr:uid="{00000000-0005-0000-0000-00001D050000}"/>
    <cellStyle name="표준 2 3 4 10 4" xfId="3772" xr:uid="{00000000-0005-0000-0000-00001A050000}"/>
    <cellStyle name="표준 2 3 4 11" xfId="803" xr:uid="{00000000-0005-0000-0000-00001E050000}"/>
    <cellStyle name="표준 2 3 4 11 2" xfId="2365" xr:uid="{00000000-0005-0000-0000-00001F050000}"/>
    <cellStyle name="표준 2 3 4 11 2 2" xfId="5490" xr:uid="{00000000-0005-0000-0000-00001F050000}"/>
    <cellStyle name="표준 2 3 4 11 3" xfId="3928" xr:uid="{00000000-0005-0000-0000-00001E050000}"/>
    <cellStyle name="표준 2 3 4 12" xfId="1585" xr:uid="{00000000-0005-0000-0000-000020050000}"/>
    <cellStyle name="표준 2 3 4 12 2" xfId="4710" xr:uid="{00000000-0005-0000-0000-000020050000}"/>
    <cellStyle name="표준 2 3 4 13" xfId="3148" xr:uid="{00000000-0005-0000-0000-000019050000}"/>
    <cellStyle name="표준 2 3 4 2" xfId="49" xr:uid="{00000000-0005-0000-0000-000021050000}"/>
    <cellStyle name="표준 2 3 4 2 2" xfId="205" xr:uid="{00000000-0005-0000-0000-000022050000}"/>
    <cellStyle name="표준 2 3 4 2 2 2" xfId="985" xr:uid="{00000000-0005-0000-0000-000023050000}"/>
    <cellStyle name="표준 2 3 4 2 2 2 2" xfId="2547" xr:uid="{00000000-0005-0000-0000-000024050000}"/>
    <cellStyle name="표준 2 3 4 2 2 2 2 2" xfId="5672" xr:uid="{00000000-0005-0000-0000-000024050000}"/>
    <cellStyle name="표준 2 3 4 2 2 2 3" xfId="4110" xr:uid="{00000000-0005-0000-0000-000023050000}"/>
    <cellStyle name="표준 2 3 4 2 2 3" xfId="1767" xr:uid="{00000000-0005-0000-0000-000025050000}"/>
    <cellStyle name="표준 2 3 4 2 2 3 2" xfId="4892" xr:uid="{00000000-0005-0000-0000-000025050000}"/>
    <cellStyle name="표준 2 3 4 2 2 4" xfId="3330" xr:uid="{00000000-0005-0000-0000-000022050000}"/>
    <cellStyle name="표준 2 3 4 2 3" xfId="361" xr:uid="{00000000-0005-0000-0000-000026050000}"/>
    <cellStyle name="표준 2 3 4 2 3 2" xfId="1141" xr:uid="{00000000-0005-0000-0000-000027050000}"/>
    <cellStyle name="표준 2 3 4 2 3 2 2" xfId="2703" xr:uid="{00000000-0005-0000-0000-000028050000}"/>
    <cellStyle name="표준 2 3 4 2 3 2 2 2" xfId="5828" xr:uid="{00000000-0005-0000-0000-000028050000}"/>
    <cellStyle name="표준 2 3 4 2 3 2 3" xfId="4266" xr:uid="{00000000-0005-0000-0000-000027050000}"/>
    <cellStyle name="표준 2 3 4 2 3 3" xfId="1923" xr:uid="{00000000-0005-0000-0000-000029050000}"/>
    <cellStyle name="표준 2 3 4 2 3 3 2" xfId="5048" xr:uid="{00000000-0005-0000-0000-000029050000}"/>
    <cellStyle name="표준 2 3 4 2 3 4" xfId="3486" xr:uid="{00000000-0005-0000-0000-000026050000}"/>
    <cellStyle name="표준 2 3 4 2 4" xfId="517" xr:uid="{00000000-0005-0000-0000-00002A050000}"/>
    <cellStyle name="표준 2 3 4 2 4 2" xfId="1297" xr:uid="{00000000-0005-0000-0000-00002B050000}"/>
    <cellStyle name="표준 2 3 4 2 4 2 2" xfId="2859" xr:uid="{00000000-0005-0000-0000-00002C050000}"/>
    <cellStyle name="표준 2 3 4 2 4 2 2 2" xfId="5984" xr:uid="{00000000-0005-0000-0000-00002C050000}"/>
    <cellStyle name="표준 2 3 4 2 4 2 3" xfId="4422" xr:uid="{00000000-0005-0000-0000-00002B050000}"/>
    <cellStyle name="표준 2 3 4 2 4 3" xfId="2079" xr:uid="{00000000-0005-0000-0000-00002D050000}"/>
    <cellStyle name="표준 2 3 4 2 4 3 2" xfId="5204" xr:uid="{00000000-0005-0000-0000-00002D050000}"/>
    <cellStyle name="표준 2 3 4 2 4 4" xfId="3642" xr:uid="{00000000-0005-0000-0000-00002A050000}"/>
    <cellStyle name="표준 2 3 4 2 5" xfId="673" xr:uid="{00000000-0005-0000-0000-00002E050000}"/>
    <cellStyle name="표준 2 3 4 2 5 2" xfId="1453" xr:uid="{00000000-0005-0000-0000-00002F050000}"/>
    <cellStyle name="표준 2 3 4 2 5 2 2" xfId="3015" xr:uid="{00000000-0005-0000-0000-000030050000}"/>
    <cellStyle name="표준 2 3 4 2 5 2 2 2" xfId="6140" xr:uid="{00000000-0005-0000-0000-000030050000}"/>
    <cellStyle name="표준 2 3 4 2 5 2 3" xfId="4578" xr:uid="{00000000-0005-0000-0000-00002F050000}"/>
    <cellStyle name="표준 2 3 4 2 5 3" xfId="2235" xr:uid="{00000000-0005-0000-0000-000031050000}"/>
    <cellStyle name="표준 2 3 4 2 5 3 2" xfId="5360" xr:uid="{00000000-0005-0000-0000-000031050000}"/>
    <cellStyle name="표준 2 3 4 2 5 4" xfId="3798" xr:uid="{00000000-0005-0000-0000-00002E050000}"/>
    <cellStyle name="표준 2 3 4 2 6" xfId="829" xr:uid="{00000000-0005-0000-0000-000032050000}"/>
    <cellStyle name="표준 2 3 4 2 6 2" xfId="2391" xr:uid="{00000000-0005-0000-0000-000033050000}"/>
    <cellStyle name="표준 2 3 4 2 6 2 2" xfId="5516" xr:uid="{00000000-0005-0000-0000-000033050000}"/>
    <cellStyle name="표준 2 3 4 2 6 3" xfId="3954" xr:uid="{00000000-0005-0000-0000-000032050000}"/>
    <cellStyle name="표준 2 3 4 2 7" xfId="1611" xr:uid="{00000000-0005-0000-0000-000034050000}"/>
    <cellStyle name="표준 2 3 4 2 7 2" xfId="4736" xr:uid="{00000000-0005-0000-0000-000034050000}"/>
    <cellStyle name="표준 2 3 4 2 8" xfId="3174" xr:uid="{00000000-0005-0000-0000-000021050000}"/>
    <cellStyle name="표준 2 3 4 3" xfId="75" xr:uid="{00000000-0005-0000-0000-000035050000}"/>
    <cellStyle name="표준 2 3 4 3 2" xfId="231" xr:uid="{00000000-0005-0000-0000-000036050000}"/>
    <cellStyle name="표준 2 3 4 3 2 2" xfId="1011" xr:uid="{00000000-0005-0000-0000-000037050000}"/>
    <cellStyle name="표준 2 3 4 3 2 2 2" xfId="2573" xr:uid="{00000000-0005-0000-0000-000038050000}"/>
    <cellStyle name="표준 2 3 4 3 2 2 2 2" xfId="5698" xr:uid="{00000000-0005-0000-0000-000038050000}"/>
    <cellStyle name="표준 2 3 4 3 2 2 3" xfId="4136" xr:uid="{00000000-0005-0000-0000-000037050000}"/>
    <cellStyle name="표준 2 3 4 3 2 3" xfId="1793" xr:uid="{00000000-0005-0000-0000-000039050000}"/>
    <cellStyle name="표준 2 3 4 3 2 3 2" xfId="4918" xr:uid="{00000000-0005-0000-0000-000039050000}"/>
    <cellStyle name="표준 2 3 4 3 2 4" xfId="3356" xr:uid="{00000000-0005-0000-0000-000036050000}"/>
    <cellStyle name="표준 2 3 4 3 3" xfId="387" xr:uid="{00000000-0005-0000-0000-00003A050000}"/>
    <cellStyle name="표준 2 3 4 3 3 2" xfId="1167" xr:uid="{00000000-0005-0000-0000-00003B050000}"/>
    <cellStyle name="표준 2 3 4 3 3 2 2" xfId="2729" xr:uid="{00000000-0005-0000-0000-00003C050000}"/>
    <cellStyle name="표준 2 3 4 3 3 2 2 2" xfId="5854" xr:uid="{00000000-0005-0000-0000-00003C050000}"/>
    <cellStyle name="표준 2 3 4 3 3 2 3" xfId="4292" xr:uid="{00000000-0005-0000-0000-00003B050000}"/>
    <cellStyle name="표준 2 3 4 3 3 3" xfId="1949" xr:uid="{00000000-0005-0000-0000-00003D050000}"/>
    <cellStyle name="표준 2 3 4 3 3 3 2" xfId="5074" xr:uid="{00000000-0005-0000-0000-00003D050000}"/>
    <cellStyle name="표준 2 3 4 3 3 4" xfId="3512" xr:uid="{00000000-0005-0000-0000-00003A050000}"/>
    <cellStyle name="표준 2 3 4 3 4" xfId="543" xr:uid="{00000000-0005-0000-0000-00003E050000}"/>
    <cellStyle name="표준 2 3 4 3 4 2" xfId="1323" xr:uid="{00000000-0005-0000-0000-00003F050000}"/>
    <cellStyle name="표준 2 3 4 3 4 2 2" xfId="2885" xr:uid="{00000000-0005-0000-0000-000040050000}"/>
    <cellStyle name="표준 2 3 4 3 4 2 2 2" xfId="6010" xr:uid="{00000000-0005-0000-0000-000040050000}"/>
    <cellStyle name="표준 2 3 4 3 4 2 3" xfId="4448" xr:uid="{00000000-0005-0000-0000-00003F050000}"/>
    <cellStyle name="표준 2 3 4 3 4 3" xfId="2105" xr:uid="{00000000-0005-0000-0000-000041050000}"/>
    <cellStyle name="표준 2 3 4 3 4 3 2" xfId="5230" xr:uid="{00000000-0005-0000-0000-000041050000}"/>
    <cellStyle name="표준 2 3 4 3 4 4" xfId="3668" xr:uid="{00000000-0005-0000-0000-00003E050000}"/>
    <cellStyle name="표준 2 3 4 3 5" xfId="699" xr:uid="{00000000-0005-0000-0000-000042050000}"/>
    <cellStyle name="표준 2 3 4 3 5 2" xfId="1479" xr:uid="{00000000-0005-0000-0000-000043050000}"/>
    <cellStyle name="표준 2 3 4 3 5 2 2" xfId="3041" xr:uid="{00000000-0005-0000-0000-000044050000}"/>
    <cellStyle name="표준 2 3 4 3 5 2 2 2" xfId="6166" xr:uid="{00000000-0005-0000-0000-000044050000}"/>
    <cellStyle name="표준 2 3 4 3 5 2 3" xfId="4604" xr:uid="{00000000-0005-0000-0000-000043050000}"/>
    <cellStyle name="표준 2 3 4 3 5 3" xfId="2261" xr:uid="{00000000-0005-0000-0000-000045050000}"/>
    <cellStyle name="표준 2 3 4 3 5 3 2" xfId="5386" xr:uid="{00000000-0005-0000-0000-000045050000}"/>
    <cellStyle name="표준 2 3 4 3 5 4" xfId="3824" xr:uid="{00000000-0005-0000-0000-000042050000}"/>
    <cellStyle name="표준 2 3 4 3 6" xfId="855" xr:uid="{00000000-0005-0000-0000-000046050000}"/>
    <cellStyle name="표준 2 3 4 3 6 2" xfId="2417" xr:uid="{00000000-0005-0000-0000-000047050000}"/>
    <cellStyle name="표준 2 3 4 3 6 2 2" xfId="5542" xr:uid="{00000000-0005-0000-0000-000047050000}"/>
    <cellStyle name="표준 2 3 4 3 6 3" xfId="3980" xr:uid="{00000000-0005-0000-0000-000046050000}"/>
    <cellStyle name="표준 2 3 4 3 7" xfId="1637" xr:uid="{00000000-0005-0000-0000-000048050000}"/>
    <cellStyle name="표준 2 3 4 3 7 2" xfId="4762" xr:uid="{00000000-0005-0000-0000-000048050000}"/>
    <cellStyle name="표준 2 3 4 3 8" xfId="3200" xr:uid="{00000000-0005-0000-0000-000035050000}"/>
    <cellStyle name="표준 2 3 4 4" xfId="101" xr:uid="{00000000-0005-0000-0000-000049050000}"/>
    <cellStyle name="표준 2 3 4 4 2" xfId="257" xr:uid="{00000000-0005-0000-0000-00004A050000}"/>
    <cellStyle name="표준 2 3 4 4 2 2" xfId="1037" xr:uid="{00000000-0005-0000-0000-00004B050000}"/>
    <cellStyle name="표준 2 3 4 4 2 2 2" xfId="2599" xr:uid="{00000000-0005-0000-0000-00004C050000}"/>
    <cellStyle name="표준 2 3 4 4 2 2 2 2" xfId="5724" xr:uid="{00000000-0005-0000-0000-00004C050000}"/>
    <cellStyle name="표준 2 3 4 4 2 2 3" xfId="4162" xr:uid="{00000000-0005-0000-0000-00004B050000}"/>
    <cellStyle name="표준 2 3 4 4 2 3" xfId="1819" xr:uid="{00000000-0005-0000-0000-00004D050000}"/>
    <cellStyle name="표준 2 3 4 4 2 3 2" xfId="4944" xr:uid="{00000000-0005-0000-0000-00004D050000}"/>
    <cellStyle name="표준 2 3 4 4 2 4" xfId="3382" xr:uid="{00000000-0005-0000-0000-00004A050000}"/>
    <cellStyle name="표준 2 3 4 4 3" xfId="413" xr:uid="{00000000-0005-0000-0000-00004E050000}"/>
    <cellStyle name="표준 2 3 4 4 3 2" xfId="1193" xr:uid="{00000000-0005-0000-0000-00004F050000}"/>
    <cellStyle name="표준 2 3 4 4 3 2 2" xfId="2755" xr:uid="{00000000-0005-0000-0000-000050050000}"/>
    <cellStyle name="표준 2 3 4 4 3 2 2 2" xfId="5880" xr:uid="{00000000-0005-0000-0000-000050050000}"/>
    <cellStyle name="표준 2 3 4 4 3 2 3" xfId="4318" xr:uid="{00000000-0005-0000-0000-00004F050000}"/>
    <cellStyle name="표준 2 3 4 4 3 3" xfId="1975" xr:uid="{00000000-0005-0000-0000-000051050000}"/>
    <cellStyle name="표준 2 3 4 4 3 3 2" xfId="5100" xr:uid="{00000000-0005-0000-0000-000051050000}"/>
    <cellStyle name="표준 2 3 4 4 3 4" xfId="3538" xr:uid="{00000000-0005-0000-0000-00004E050000}"/>
    <cellStyle name="표준 2 3 4 4 4" xfId="569" xr:uid="{00000000-0005-0000-0000-000052050000}"/>
    <cellStyle name="표준 2 3 4 4 4 2" xfId="1349" xr:uid="{00000000-0005-0000-0000-000053050000}"/>
    <cellStyle name="표준 2 3 4 4 4 2 2" xfId="2911" xr:uid="{00000000-0005-0000-0000-000054050000}"/>
    <cellStyle name="표준 2 3 4 4 4 2 2 2" xfId="6036" xr:uid="{00000000-0005-0000-0000-000054050000}"/>
    <cellStyle name="표준 2 3 4 4 4 2 3" xfId="4474" xr:uid="{00000000-0005-0000-0000-000053050000}"/>
    <cellStyle name="표준 2 3 4 4 4 3" xfId="2131" xr:uid="{00000000-0005-0000-0000-000055050000}"/>
    <cellStyle name="표준 2 3 4 4 4 3 2" xfId="5256" xr:uid="{00000000-0005-0000-0000-000055050000}"/>
    <cellStyle name="표준 2 3 4 4 4 4" xfId="3694" xr:uid="{00000000-0005-0000-0000-000052050000}"/>
    <cellStyle name="표준 2 3 4 4 5" xfId="725" xr:uid="{00000000-0005-0000-0000-000056050000}"/>
    <cellStyle name="표준 2 3 4 4 5 2" xfId="1505" xr:uid="{00000000-0005-0000-0000-000057050000}"/>
    <cellStyle name="표준 2 3 4 4 5 2 2" xfId="3067" xr:uid="{00000000-0005-0000-0000-000058050000}"/>
    <cellStyle name="표준 2 3 4 4 5 2 2 2" xfId="6192" xr:uid="{00000000-0005-0000-0000-000058050000}"/>
    <cellStyle name="표준 2 3 4 4 5 2 3" xfId="4630" xr:uid="{00000000-0005-0000-0000-000057050000}"/>
    <cellStyle name="표준 2 3 4 4 5 3" xfId="2287" xr:uid="{00000000-0005-0000-0000-000059050000}"/>
    <cellStyle name="표준 2 3 4 4 5 3 2" xfId="5412" xr:uid="{00000000-0005-0000-0000-000059050000}"/>
    <cellStyle name="표준 2 3 4 4 5 4" xfId="3850" xr:uid="{00000000-0005-0000-0000-000056050000}"/>
    <cellStyle name="표준 2 3 4 4 6" xfId="881" xr:uid="{00000000-0005-0000-0000-00005A050000}"/>
    <cellStyle name="표준 2 3 4 4 6 2" xfId="2443" xr:uid="{00000000-0005-0000-0000-00005B050000}"/>
    <cellStyle name="표준 2 3 4 4 6 2 2" xfId="5568" xr:uid="{00000000-0005-0000-0000-00005B050000}"/>
    <cellStyle name="표준 2 3 4 4 6 3" xfId="4006" xr:uid="{00000000-0005-0000-0000-00005A050000}"/>
    <cellStyle name="표준 2 3 4 4 7" xfId="1663" xr:uid="{00000000-0005-0000-0000-00005C050000}"/>
    <cellStyle name="표준 2 3 4 4 7 2" xfId="4788" xr:uid="{00000000-0005-0000-0000-00005C050000}"/>
    <cellStyle name="표준 2 3 4 4 8" xfId="3226" xr:uid="{00000000-0005-0000-0000-000049050000}"/>
    <cellStyle name="표준 2 3 4 5" xfId="127" xr:uid="{00000000-0005-0000-0000-00005D050000}"/>
    <cellStyle name="표준 2 3 4 5 2" xfId="283" xr:uid="{00000000-0005-0000-0000-00005E050000}"/>
    <cellStyle name="표준 2 3 4 5 2 2" xfId="1063" xr:uid="{00000000-0005-0000-0000-00005F050000}"/>
    <cellStyle name="표준 2 3 4 5 2 2 2" xfId="2625" xr:uid="{00000000-0005-0000-0000-000060050000}"/>
    <cellStyle name="표준 2 3 4 5 2 2 2 2" xfId="5750" xr:uid="{00000000-0005-0000-0000-000060050000}"/>
    <cellStyle name="표준 2 3 4 5 2 2 3" xfId="4188" xr:uid="{00000000-0005-0000-0000-00005F050000}"/>
    <cellStyle name="표준 2 3 4 5 2 3" xfId="1845" xr:uid="{00000000-0005-0000-0000-000061050000}"/>
    <cellStyle name="표준 2 3 4 5 2 3 2" xfId="4970" xr:uid="{00000000-0005-0000-0000-000061050000}"/>
    <cellStyle name="표준 2 3 4 5 2 4" xfId="3408" xr:uid="{00000000-0005-0000-0000-00005E050000}"/>
    <cellStyle name="표준 2 3 4 5 3" xfId="439" xr:uid="{00000000-0005-0000-0000-000062050000}"/>
    <cellStyle name="표준 2 3 4 5 3 2" xfId="1219" xr:uid="{00000000-0005-0000-0000-000063050000}"/>
    <cellStyle name="표준 2 3 4 5 3 2 2" xfId="2781" xr:uid="{00000000-0005-0000-0000-000064050000}"/>
    <cellStyle name="표준 2 3 4 5 3 2 2 2" xfId="5906" xr:uid="{00000000-0005-0000-0000-000064050000}"/>
    <cellStyle name="표준 2 3 4 5 3 2 3" xfId="4344" xr:uid="{00000000-0005-0000-0000-000063050000}"/>
    <cellStyle name="표준 2 3 4 5 3 3" xfId="2001" xr:uid="{00000000-0005-0000-0000-000065050000}"/>
    <cellStyle name="표준 2 3 4 5 3 3 2" xfId="5126" xr:uid="{00000000-0005-0000-0000-000065050000}"/>
    <cellStyle name="표준 2 3 4 5 3 4" xfId="3564" xr:uid="{00000000-0005-0000-0000-000062050000}"/>
    <cellStyle name="표준 2 3 4 5 4" xfId="595" xr:uid="{00000000-0005-0000-0000-000066050000}"/>
    <cellStyle name="표준 2 3 4 5 4 2" xfId="1375" xr:uid="{00000000-0005-0000-0000-000067050000}"/>
    <cellStyle name="표준 2 3 4 5 4 2 2" xfId="2937" xr:uid="{00000000-0005-0000-0000-000068050000}"/>
    <cellStyle name="표준 2 3 4 5 4 2 2 2" xfId="6062" xr:uid="{00000000-0005-0000-0000-000068050000}"/>
    <cellStyle name="표준 2 3 4 5 4 2 3" xfId="4500" xr:uid="{00000000-0005-0000-0000-000067050000}"/>
    <cellStyle name="표준 2 3 4 5 4 3" xfId="2157" xr:uid="{00000000-0005-0000-0000-000069050000}"/>
    <cellStyle name="표준 2 3 4 5 4 3 2" xfId="5282" xr:uid="{00000000-0005-0000-0000-000069050000}"/>
    <cellStyle name="표준 2 3 4 5 4 4" xfId="3720" xr:uid="{00000000-0005-0000-0000-000066050000}"/>
    <cellStyle name="표준 2 3 4 5 5" xfId="751" xr:uid="{00000000-0005-0000-0000-00006A050000}"/>
    <cellStyle name="표준 2 3 4 5 5 2" xfId="1531" xr:uid="{00000000-0005-0000-0000-00006B050000}"/>
    <cellStyle name="표준 2 3 4 5 5 2 2" xfId="3093" xr:uid="{00000000-0005-0000-0000-00006C050000}"/>
    <cellStyle name="표준 2 3 4 5 5 2 2 2" xfId="6218" xr:uid="{00000000-0005-0000-0000-00006C050000}"/>
    <cellStyle name="표준 2 3 4 5 5 2 3" xfId="4656" xr:uid="{00000000-0005-0000-0000-00006B050000}"/>
    <cellStyle name="표준 2 3 4 5 5 3" xfId="2313" xr:uid="{00000000-0005-0000-0000-00006D050000}"/>
    <cellStyle name="표준 2 3 4 5 5 3 2" xfId="5438" xr:uid="{00000000-0005-0000-0000-00006D050000}"/>
    <cellStyle name="표준 2 3 4 5 5 4" xfId="3876" xr:uid="{00000000-0005-0000-0000-00006A050000}"/>
    <cellStyle name="표준 2 3 4 5 6" xfId="907" xr:uid="{00000000-0005-0000-0000-00006E050000}"/>
    <cellStyle name="표준 2 3 4 5 6 2" xfId="2469" xr:uid="{00000000-0005-0000-0000-00006F050000}"/>
    <cellStyle name="표준 2 3 4 5 6 2 2" xfId="5594" xr:uid="{00000000-0005-0000-0000-00006F050000}"/>
    <cellStyle name="표준 2 3 4 5 6 3" xfId="4032" xr:uid="{00000000-0005-0000-0000-00006E050000}"/>
    <cellStyle name="표준 2 3 4 5 7" xfId="1689" xr:uid="{00000000-0005-0000-0000-000070050000}"/>
    <cellStyle name="표준 2 3 4 5 7 2" xfId="4814" xr:uid="{00000000-0005-0000-0000-000070050000}"/>
    <cellStyle name="표준 2 3 4 5 8" xfId="3252" xr:uid="{00000000-0005-0000-0000-00005D050000}"/>
    <cellStyle name="표준 2 3 4 6" xfId="153" xr:uid="{00000000-0005-0000-0000-000071050000}"/>
    <cellStyle name="표준 2 3 4 6 2" xfId="309" xr:uid="{00000000-0005-0000-0000-000072050000}"/>
    <cellStyle name="표준 2 3 4 6 2 2" xfId="1089" xr:uid="{00000000-0005-0000-0000-000073050000}"/>
    <cellStyle name="표준 2 3 4 6 2 2 2" xfId="2651" xr:uid="{00000000-0005-0000-0000-000074050000}"/>
    <cellStyle name="표준 2 3 4 6 2 2 2 2" xfId="5776" xr:uid="{00000000-0005-0000-0000-000074050000}"/>
    <cellStyle name="표준 2 3 4 6 2 2 3" xfId="4214" xr:uid="{00000000-0005-0000-0000-000073050000}"/>
    <cellStyle name="표준 2 3 4 6 2 3" xfId="1871" xr:uid="{00000000-0005-0000-0000-000075050000}"/>
    <cellStyle name="표준 2 3 4 6 2 3 2" xfId="4996" xr:uid="{00000000-0005-0000-0000-000075050000}"/>
    <cellStyle name="표준 2 3 4 6 2 4" xfId="3434" xr:uid="{00000000-0005-0000-0000-000072050000}"/>
    <cellStyle name="표준 2 3 4 6 3" xfId="465" xr:uid="{00000000-0005-0000-0000-000076050000}"/>
    <cellStyle name="표준 2 3 4 6 3 2" xfId="1245" xr:uid="{00000000-0005-0000-0000-000077050000}"/>
    <cellStyle name="표준 2 3 4 6 3 2 2" xfId="2807" xr:uid="{00000000-0005-0000-0000-000078050000}"/>
    <cellStyle name="표준 2 3 4 6 3 2 2 2" xfId="5932" xr:uid="{00000000-0005-0000-0000-000078050000}"/>
    <cellStyle name="표준 2 3 4 6 3 2 3" xfId="4370" xr:uid="{00000000-0005-0000-0000-000077050000}"/>
    <cellStyle name="표준 2 3 4 6 3 3" xfId="2027" xr:uid="{00000000-0005-0000-0000-000079050000}"/>
    <cellStyle name="표준 2 3 4 6 3 3 2" xfId="5152" xr:uid="{00000000-0005-0000-0000-000079050000}"/>
    <cellStyle name="표준 2 3 4 6 3 4" xfId="3590" xr:uid="{00000000-0005-0000-0000-000076050000}"/>
    <cellStyle name="표준 2 3 4 6 4" xfId="621" xr:uid="{00000000-0005-0000-0000-00007A050000}"/>
    <cellStyle name="표준 2 3 4 6 4 2" xfId="1401" xr:uid="{00000000-0005-0000-0000-00007B050000}"/>
    <cellStyle name="표준 2 3 4 6 4 2 2" xfId="2963" xr:uid="{00000000-0005-0000-0000-00007C050000}"/>
    <cellStyle name="표준 2 3 4 6 4 2 2 2" xfId="6088" xr:uid="{00000000-0005-0000-0000-00007C050000}"/>
    <cellStyle name="표준 2 3 4 6 4 2 3" xfId="4526" xr:uid="{00000000-0005-0000-0000-00007B050000}"/>
    <cellStyle name="표준 2 3 4 6 4 3" xfId="2183" xr:uid="{00000000-0005-0000-0000-00007D050000}"/>
    <cellStyle name="표준 2 3 4 6 4 3 2" xfId="5308" xr:uid="{00000000-0005-0000-0000-00007D050000}"/>
    <cellStyle name="표준 2 3 4 6 4 4" xfId="3746" xr:uid="{00000000-0005-0000-0000-00007A050000}"/>
    <cellStyle name="표준 2 3 4 6 5" xfId="777" xr:uid="{00000000-0005-0000-0000-00007E050000}"/>
    <cellStyle name="표준 2 3 4 6 5 2" xfId="1557" xr:uid="{00000000-0005-0000-0000-00007F050000}"/>
    <cellStyle name="표준 2 3 4 6 5 2 2" xfId="3119" xr:uid="{00000000-0005-0000-0000-000080050000}"/>
    <cellStyle name="표준 2 3 4 6 5 2 2 2" xfId="6244" xr:uid="{00000000-0005-0000-0000-000080050000}"/>
    <cellStyle name="표준 2 3 4 6 5 2 3" xfId="4682" xr:uid="{00000000-0005-0000-0000-00007F050000}"/>
    <cellStyle name="표준 2 3 4 6 5 3" xfId="2339" xr:uid="{00000000-0005-0000-0000-000081050000}"/>
    <cellStyle name="표준 2 3 4 6 5 3 2" xfId="5464" xr:uid="{00000000-0005-0000-0000-000081050000}"/>
    <cellStyle name="표준 2 3 4 6 5 4" xfId="3902" xr:uid="{00000000-0005-0000-0000-00007E050000}"/>
    <cellStyle name="표준 2 3 4 6 6" xfId="933" xr:uid="{00000000-0005-0000-0000-000082050000}"/>
    <cellStyle name="표준 2 3 4 6 6 2" xfId="2495" xr:uid="{00000000-0005-0000-0000-000083050000}"/>
    <cellStyle name="표준 2 3 4 6 6 2 2" xfId="5620" xr:uid="{00000000-0005-0000-0000-000083050000}"/>
    <cellStyle name="표준 2 3 4 6 6 3" xfId="4058" xr:uid="{00000000-0005-0000-0000-000082050000}"/>
    <cellStyle name="표준 2 3 4 6 7" xfId="1715" xr:uid="{00000000-0005-0000-0000-000084050000}"/>
    <cellStyle name="표준 2 3 4 6 7 2" xfId="4840" xr:uid="{00000000-0005-0000-0000-000084050000}"/>
    <cellStyle name="표준 2 3 4 6 8" xfId="3278" xr:uid="{00000000-0005-0000-0000-000071050000}"/>
    <cellStyle name="표준 2 3 4 7" xfId="179" xr:uid="{00000000-0005-0000-0000-000085050000}"/>
    <cellStyle name="표준 2 3 4 7 2" xfId="959" xr:uid="{00000000-0005-0000-0000-000086050000}"/>
    <cellStyle name="표준 2 3 4 7 2 2" xfId="2521" xr:uid="{00000000-0005-0000-0000-000087050000}"/>
    <cellStyle name="표준 2 3 4 7 2 2 2" xfId="5646" xr:uid="{00000000-0005-0000-0000-000087050000}"/>
    <cellStyle name="표준 2 3 4 7 2 3" xfId="4084" xr:uid="{00000000-0005-0000-0000-000086050000}"/>
    <cellStyle name="표준 2 3 4 7 3" xfId="1741" xr:uid="{00000000-0005-0000-0000-000088050000}"/>
    <cellStyle name="표준 2 3 4 7 3 2" xfId="4866" xr:uid="{00000000-0005-0000-0000-000088050000}"/>
    <cellStyle name="표준 2 3 4 7 4" xfId="3304" xr:uid="{00000000-0005-0000-0000-000085050000}"/>
    <cellStyle name="표준 2 3 4 8" xfId="335" xr:uid="{00000000-0005-0000-0000-000089050000}"/>
    <cellStyle name="표준 2 3 4 8 2" xfId="1115" xr:uid="{00000000-0005-0000-0000-00008A050000}"/>
    <cellStyle name="표준 2 3 4 8 2 2" xfId="2677" xr:uid="{00000000-0005-0000-0000-00008B050000}"/>
    <cellStyle name="표준 2 3 4 8 2 2 2" xfId="5802" xr:uid="{00000000-0005-0000-0000-00008B050000}"/>
    <cellStyle name="표준 2 3 4 8 2 3" xfId="4240" xr:uid="{00000000-0005-0000-0000-00008A050000}"/>
    <cellStyle name="표준 2 3 4 8 3" xfId="1897" xr:uid="{00000000-0005-0000-0000-00008C050000}"/>
    <cellStyle name="표준 2 3 4 8 3 2" xfId="5022" xr:uid="{00000000-0005-0000-0000-00008C050000}"/>
    <cellStyle name="표준 2 3 4 8 4" xfId="3460" xr:uid="{00000000-0005-0000-0000-000089050000}"/>
    <cellStyle name="표준 2 3 4 9" xfId="491" xr:uid="{00000000-0005-0000-0000-00008D050000}"/>
    <cellStyle name="표준 2 3 4 9 2" xfId="1271" xr:uid="{00000000-0005-0000-0000-00008E050000}"/>
    <cellStyle name="표준 2 3 4 9 2 2" xfId="2833" xr:uid="{00000000-0005-0000-0000-00008F050000}"/>
    <cellStyle name="표준 2 3 4 9 2 2 2" xfId="5958" xr:uid="{00000000-0005-0000-0000-00008F050000}"/>
    <cellStyle name="표준 2 3 4 9 2 3" xfId="4396" xr:uid="{00000000-0005-0000-0000-00008E050000}"/>
    <cellStyle name="표준 2 3 4 9 3" xfId="2053" xr:uid="{00000000-0005-0000-0000-000090050000}"/>
    <cellStyle name="표준 2 3 4 9 3 2" xfId="5178" xr:uid="{00000000-0005-0000-0000-000090050000}"/>
    <cellStyle name="표준 2 3 4 9 4" xfId="3616" xr:uid="{00000000-0005-0000-0000-00008D050000}"/>
    <cellStyle name="표준 2 3 5" xfId="31" xr:uid="{00000000-0005-0000-0000-000091050000}"/>
    <cellStyle name="표준 2 3 5 2" xfId="187" xr:uid="{00000000-0005-0000-0000-000092050000}"/>
    <cellStyle name="표준 2 3 5 2 2" xfId="967" xr:uid="{00000000-0005-0000-0000-000093050000}"/>
    <cellStyle name="표준 2 3 5 2 2 2" xfId="2529" xr:uid="{00000000-0005-0000-0000-000094050000}"/>
    <cellStyle name="표준 2 3 5 2 2 2 2" xfId="5654" xr:uid="{00000000-0005-0000-0000-000094050000}"/>
    <cellStyle name="표준 2 3 5 2 2 3" xfId="4092" xr:uid="{00000000-0005-0000-0000-000093050000}"/>
    <cellStyle name="표준 2 3 5 2 3" xfId="1749" xr:uid="{00000000-0005-0000-0000-000095050000}"/>
    <cellStyle name="표준 2 3 5 2 3 2" xfId="4874" xr:uid="{00000000-0005-0000-0000-000095050000}"/>
    <cellStyle name="표준 2 3 5 2 4" xfId="3312" xr:uid="{00000000-0005-0000-0000-000092050000}"/>
    <cellStyle name="표준 2 3 5 3" xfId="343" xr:uid="{00000000-0005-0000-0000-000096050000}"/>
    <cellStyle name="표준 2 3 5 3 2" xfId="1123" xr:uid="{00000000-0005-0000-0000-000097050000}"/>
    <cellStyle name="표준 2 3 5 3 2 2" xfId="2685" xr:uid="{00000000-0005-0000-0000-000098050000}"/>
    <cellStyle name="표준 2 3 5 3 2 2 2" xfId="5810" xr:uid="{00000000-0005-0000-0000-000098050000}"/>
    <cellStyle name="표준 2 3 5 3 2 3" xfId="4248" xr:uid="{00000000-0005-0000-0000-000097050000}"/>
    <cellStyle name="표준 2 3 5 3 3" xfId="1905" xr:uid="{00000000-0005-0000-0000-000099050000}"/>
    <cellStyle name="표준 2 3 5 3 3 2" xfId="5030" xr:uid="{00000000-0005-0000-0000-000099050000}"/>
    <cellStyle name="표준 2 3 5 3 4" xfId="3468" xr:uid="{00000000-0005-0000-0000-000096050000}"/>
    <cellStyle name="표준 2 3 5 4" xfId="499" xr:uid="{00000000-0005-0000-0000-00009A050000}"/>
    <cellStyle name="표준 2 3 5 4 2" xfId="1279" xr:uid="{00000000-0005-0000-0000-00009B050000}"/>
    <cellStyle name="표준 2 3 5 4 2 2" xfId="2841" xr:uid="{00000000-0005-0000-0000-00009C050000}"/>
    <cellStyle name="표준 2 3 5 4 2 2 2" xfId="5966" xr:uid="{00000000-0005-0000-0000-00009C050000}"/>
    <cellStyle name="표준 2 3 5 4 2 3" xfId="4404" xr:uid="{00000000-0005-0000-0000-00009B050000}"/>
    <cellStyle name="표준 2 3 5 4 3" xfId="2061" xr:uid="{00000000-0005-0000-0000-00009D050000}"/>
    <cellStyle name="표준 2 3 5 4 3 2" xfId="5186" xr:uid="{00000000-0005-0000-0000-00009D050000}"/>
    <cellStyle name="표준 2 3 5 4 4" xfId="3624" xr:uid="{00000000-0005-0000-0000-00009A050000}"/>
    <cellStyle name="표준 2 3 5 5" xfId="655" xr:uid="{00000000-0005-0000-0000-00009E050000}"/>
    <cellStyle name="표준 2 3 5 5 2" xfId="1435" xr:uid="{00000000-0005-0000-0000-00009F050000}"/>
    <cellStyle name="표준 2 3 5 5 2 2" xfId="2997" xr:uid="{00000000-0005-0000-0000-0000A0050000}"/>
    <cellStyle name="표준 2 3 5 5 2 2 2" xfId="6122" xr:uid="{00000000-0005-0000-0000-0000A0050000}"/>
    <cellStyle name="표준 2 3 5 5 2 3" xfId="4560" xr:uid="{00000000-0005-0000-0000-00009F050000}"/>
    <cellStyle name="표준 2 3 5 5 3" xfId="2217" xr:uid="{00000000-0005-0000-0000-0000A1050000}"/>
    <cellStyle name="표준 2 3 5 5 3 2" xfId="5342" xr:uid="{00000000-0005-0000-0000-0000A1050000}"/>
    <cellStyle name="표준 2 3 5 5 4" xfId="3780" xr:uid="{00000000-0005-0000-0000-00009E050000}"/>
    <cellStyle name="표준 2 3 5 6" xfId="811" xr:uid="{00000000-0005-0000-0000-0000A2050000}"/>
    <cellStyle name="표준 2 3 5 6 2" xfId="2373" xr:uid="{00000000-0005-0000-0000-0000A3050000}"/>
    <cellStyle name="표준 2 3 5 6 2 2" xfId="5498" xr:uid="{00000000-0005-0000-0000-0000A3050000}"/>
    <cellStyle name="표준 2 3 5 6 3" xfId="3936" xr:uid="{00000000-0005-0000-0000-0000A2050000}"/>
    <cellStyle name="표준 2 3 5 7" xfId="1593" xr:uid="{00000000-0005-0000-0000-0000A4050000}"/>
    <cellStyle name="표준 2 3 5 7 2" xfId="4718" xr:uid="{00000000-0005-0000-0000-0000A4050000}"/>
    <cellStyle name="표준 2 3 5 8" xfId="3156" xr:uid="{00000000-0005-0000-0000-000091050000}"/>
    <cellStyle name="표준 2 3 6" xfId="57" xr:uid="{00000000-0005-0000-0000-0000A5050000}"/>
    <cellStyle name="표준 2 3 6 2" xfId="213" xr:uid="{00000000-0005-0000-0000-0000A6050000}"/>
    <cellStyle name="표준 2 3 6 2 2" xfId="993" xr:uid="{00000000-0005-0000-0000-0000A7050000}"/>
    <cellStyle name="표준 2 3 6 2 2 2" xfId="2555" xr:uid="{00000000-0005-0000-0000-0000A8050000}"/>
    <cellStyle name="표준 2 3 6 2 2 2 2" xfId="5680" xr:uid="{00000000-0005-0000-0000-0000A8050000}"/>
    <cellStyle name="표준 2 3 6 2 2 3" xfId="4118" xr:uid="{00000000-0005-0000-0000-0000A7050000}"/>
    <cellStyle name="표준 2 3 6 2 3" xfId="1775" xr:uid="{00000000-0005-0000-0000-0000A9050000}"/>
    <cellStyle name="표준 2 3 6 2 3 2" xfId="4900" xr:uid="{00000000-0005-0000-0000-0000A9050000}"/>
    <cellStyle name="표준 2 3 6 2 4" xfId="3338" xr:uid="{00000000-0005-0000-0000-0000A6050000}"/>
    <cellStyle name="표준 2 3 6 3" xfId="369" xr:uid="{00000000-0005-0000-0000-0000AA050000}"/>
    <cellStyle name="표준 2 3 6 3 2" xfId="1149" xr:uid="{00000000-0005-0000-0000-0000AB050000}"/>
    <cellStyle name="표준 2 3 6 3 2 2" xfId="2711" xr:uid="{00000000-0005-0000-0000-0000AC050000}"/>
    <cellStyle name="표준 2 3 6 3 2 2 2" xfId="5836" xr:uid="{00000000-0005-0000-0000-0000AC050000}"/>
    <cellStyle name="표준 2 3 6 3 2 3" xfId="4274" xr:uid="{00000000-0005-0000-0000-0000AB050000}"/>
    <cellStyle name="표준 2 3 6 3 3" xfId="1931" xr:uid="{00000000-0005-0000-0000-0000AD050000}"/>
    <cellStyle name="표준 2 3 6 3 3 2" xfId="5056" xr:uid="{00000000-0005-0000-0000-0000AD050000}"/>
    <cellStyle name="표준 2 3 6 3 4" xfId="3494" xr:uid="{00000000-0005-0000-0000-0000AA050000}"/>
    <cellStyle name="표준 2 3 6 4" xfId="525" xr:uid="{00000000-0005-0000-0000-0000AE050000}"/>
    <cellStyle name="표준 2 3 6 4 2" xfId="1305" xr:uid="{00000000-0005-0000-0000-0000AF050000}"/>
    <cellStyle name="표준 2 3 6 4 2 2" xfId="2867" xr:uid="{00000000-0005-0000-0000-0000B0050000}"/>
    <cellStyle name="표준 2 3 6 4 2 2 2" xfId="5992" xr:uid="{00000000-0005-0000-0000-0000B0050000}"/>
    <cellStyle name="표준 2 3 6 4 2 3" xfId="4430" xr:uid="{00000000-0005-0000-0000-0000AF050000}"/>
    <cellStyle name="표준 2 3 6 4 3" xfId="2087" xr:uid="{00000000-0005-0000-0000-0000B1050000}"/>
    <cellStyle name="표준 2 3 6 4 3 2" xfId="5212" xr:uid="{00000000-0005-0000-0000-0000B1050000}"/>
    <cellStyle name="표준 2 3 6 4 4" xfId="3650" xr:uid="{00000000-0005-0000-0000-0000AE050000}"/>
    <cellStyle name="표준 2 3 6 5" xfId="681" xr:uid="{00000000-0005-0000-0000-0000B2050000}"/>
    <cellStyle name="표준 2 3 6 5 2" xfId="1461" xr:uid="{00000000-0005-0000-0000-0000B3050000}"/>
    <cellStyle name="표준 2 3 6 5 2 2" xfId="3023" xr:uid="{00000000-0005-0000-0000-0000B4050000}"/>
    <cellStyle name="표준 2 3 6 5 2 2 2" xfId="6148" xr:uid="{00000000-0005-0000-0000-0000B4050000}"/>
    <cellStyle name="표준 2 3 6 5 2 3" xfId="4586" xr:uid="{00000000-0005-0000-0000-0000B3050000}"/>
    <cellStyle name="표준 2 3 6 5 3" xfId="2243" xr:uid="{00000000-0005-0000-0000-0000B5050000}"/>
    <cellStyle name="표준 2 3 6 5 3 2" xfId="5368" xr:uid="{00000000-0005-0000-0000-0000B5050000}"/>
    <cellStyle name="표준 2 3 6 5 4" xfId="3806" xr:uid="{00000000-0005-0000-0000-0000B2050000}"/>
    <cellStyle name="표준 2 3 6 6" xfId="837" xr:uid="{00000000-0005-0000-0000-0000B6050000}"/>
    <cellStyle name="표준 2 3 6 6 2" xfId="2399" xr:uid="{00000000-0005-0000-0000-0000B7050000}"/>
    <cellStyle name="표준 2 3 6 6 2 2" xfId="5524" xr:uid="{00000000-0005-0000-0000-0000B7050000}"/>
    <cellStyle name="표준 2 3 6 6 3" xfId="3962" xr:uid="{00000000-0005-0000-0000-0000B6050000}"/>
    <cellStyle name="표준 2 3 6 7" xfId="1619" xr:uid="{00000000-0005-0000-0000-0000B8050000}"/>
    <cellStyle name="표준 2 3 6 7 2" xfId="4744" xr:uid="{00000000-0005-0000-0000-0000B8050000}"/>
    <cellStyle name="표준 2 3 6 8" xfId="3182" xr:uid="{00000000-0005-0000-0000-0000A5050000}"/>
    <cellStyle name="표준 2 3 7" xfId="83" xr:uid="{00000000-0005-0000-0000-0000B9050000}"/>
    <cellStyle name="표준 2 3 7 2" xfId="239" xr:uid="{00000000-0005-0000-0000-0000BA050000}"/>
    <cellStyle name="표준 2 3 7 2 2" xfId="1019" xr:uid="{00000000-0005-0000-0000-0000BB050000}"/>
    <cellStyle name="표준 2 3 7 2 2 2" xfId="2581" xr:uid="{00000000-0005-0000-0000-0000BC050000}"/>
    <cellStyle name="표준 2 3 7 2 2 2 2" xfId="5706" xr:uid="{00000000-0005-0000-0000-0000BC050000}"/>
    <cellStyle name="표준 2 3 7 2 2 3" xfId="4144" xr:uid="{00000000-0005-0000-0000-0000BB050000}"/>
    <cellStyle name="표준 2 3 7 2 3" xfId="1801" xr:uid="{00000000-0005-0000-0000-0000BD050000}"/>
    <cellStyle name="표준 2 3 7 2 3 2" xfId="4926" xr:uid="{00000000-0005-0000-0000-0000BD050000}"/>
    <cellStyle name="표준 2 3 7 2 4" xfId="3364" xr:uid="{00000000-0005-0000-0000-0000BA050000}"/>
    <cellStyle name="표준 2 3 7 3" xfId="395" xr:uid="{00000000-0005-0000-0000-0000BE050000}"/>
    <cellStyle name="표준 2 3 7 3 2" xfId="1175" xr:uid="{00000000-0005-0000-0000-0000BF050000}"/>
    <cellStyle name="표준 2 3 7 3 2 2" xfId="2737" xr:uid="{00000000-0005-0000-0000-0000C0050000}"/>
    <cellStyle name="표준 2 3 7 3 2 2 2" xfId="5862" xr:uid="{00000000-0005-0000-0000-0000C0050000}"/>
    <cellStyle name="표준 2 3 7 3 2 3" xfId="4300" xr:uid="{00000000-0005-0000-0000-0000BF050000}"/>
    <cellStyle name="표준 2 3 7 3 3" xfId="1957" xr:uid="{00000000-0005-0000-0000-0000C1050000}"/>
    <cellStyle name="표준 2 3 7 3 3 2" xfId="5082" xr:uid="{00000000-0005-0000-0000-0000C1050000}"/>
    <cellStyle name="표준 2 3 7 3 4" xfId="3520" xr:uid="{00000000-0005-0000-0000-0000BE050000}"/>
    <cellStyle name="표준 2 3 7 4" xfId="551" xr:uid="{00000000-0005-0000-0000-0000C2050000}"/>
    <cellStyle name="표준 2 3 7 4 2" xfId="1331" xr:uid="{00000000-0005-0000-0000-0000C3050000}"/>
    <cellStyle name="표준 2 3 7 4 2 2" xfId="2893" xr:uid="{00000000-0005-0000-0000-0000C4050000}"/>
    <cellStyle name="표준 2 3 7 4 2 2 2" xfId="6018" xr:uid="{00000000-0005-0000-0000-0000C4050000}"/>
    <cellStyle name="표준 2 3 7 4 2 3" xfId="4456" xr:uid="{00000000-0005-0000-0000-0000C3050000}"/>
    <cellStyle name="표준 2 3 7 4 3" xfId="2113" xr:uid="{00000000-0005-0000-0000-0000C5050000}"/>
    <cellStyle name="표준 2 3 7 4 3 2" xfId="5238" xr:uid="{00000000-0005-0000-0000-0000C5050000}"/>
    <cellStyle name="표준 2 3 7 4 4" xfId="3676" xr:uid="{00000000-0005-0000-0000-0000C2050000}"/>
    <cellStyle name="표준 2 3 7 5" xfId="707" xr:uid="{00000000-0005-0000-0000-0000C6050000}"/>
    <cellStyle name="표준 2 3 7 5 2" xfId="1487" xr:uid="{00000000-0005-0000-0000-0000C7050000}"/>
    <cellStyle name="표준 2 3 7 5 2 2" xfId="3049" xr:uid="{00000000-0005-0000-0000-0000C8050000}"/>
    <cellStyle name="표준 2 3 7 5 2 2 2" xfId="6174" xr:uid="{00000000-0005-0000-0000-0000C8050000}"/>
    <cellStyle name="표준 2 3 7 5 2 3" xfId="4612" xr:uid="{00000000-0005-0000-0000-0000C7050000}"/>
    <cellStyle name="표준 2 3 7 5 3" xfId="2269" xr:uid="{00000000-0005-0000-0000-0000C9050000}"/>
    <cellStyle name="표준 2 3 7 5 3 2" xfId="5394" xr:uid="{00000000-0005-0000-0000-0000C9050000}"/>
    <cellStyle name="표준 2 3 7 5 4" xfId="3832" xr:uid="{00000000-0005-0000-0000-0000C6050000}"/>
    <cellStyle name="표준 2 3 7 6" xfId="863" xr:uid="{00000000-0005-0000-0000-0000CA050000}"/>
    <cellStyle name="표준 2 3 7 6 2" xfId="2425" xr:uid="{00000000-0005-0000-0000-0000CB050000}"/>
    <cellStyle name="표준 2 3 7 6 2 2" xfId="5550" xr:uid="{00000000-0005-0000-0000-0000CB050000}"/>
    <cellStyle name="표준 2 3 7 6 3" xfId="3988" xr:uid="{00000000-0005-0000-0000-0000CA050000}"/>
    <cellStyle name="표준 2 3 7 7" xfId="1645" xr:uid="{00000000-0005-0000-0000-0000CC050000}"/>
    <cellStyle name="표준 2 3 7 7 2" xfId="4770" xr:uid="{00000000-0005-0000-0000-0000CC050000}"/>
    <cellStyle name="표준 2 3 7 8" xfId="3208" xr:uid="{00000000-0005-0000-0000-0000B9050000}"/>
    <cellStyle name="표준 2 3 8" xfId="109" xr:uid="{00000000-0005-0000-0000-0000CD050000}"/>
    <cellStyle name="표준 2 3 8 2" xfId="265" xr:uid="{00000000-0005-0000-0000-0000CE050000}"/>
    <cellStyle name="표준 2 3 8 2 2" xfId="1045" xr:uid="{00000000-0005-0000-0000-0000CF050000}"/>
    <cellStyle name="표준 2 3 8 2 2 2" xfId="2607" xr:uid="{00000000-0005-0000-0000-0000D0050000}"/>
    <cellStyle name="표준 2 3 8 2 2 2 2" xfId="5732" xr:uid="{00000000-0005-0000-0000-0000D0050000}"/>
    <cellStyle name="표준 2 3 8 2 2 3" xfId="4170" xr:uid="{00000000-0005-0000-0000-0000CF050000}"/>
    <cellStyle name="표준 2 3 8 2 3" xfId="1827" xr:uid="{00000000-0005-0000-0000-0000D1050000}"/>
    <cellStyle name="표준 2 3 8 2 3 2" xfId="4952" xr:uid="{00000000-0005-0000-0000-0000D1050000}"/>
    <cellStyle name="표준 2 3 8 2 4" xfId="3390" xr:uid="{00000000-0005-0000-0000-0000CE050000}"/>
    <cellStyle name="표준 2 3 8 3" xfId="421" xr:uid="{00000000-0005-0000-0000-0000D2050000}"/>
    <cellStyle name="표준 2 3 8 3 2" xfId="1201" xr:uid="{00000000-0005-0000-0000-0000D3050000}"/>
    <cellStyle name="표준 2 3 8 3 2 2" xfId="2763" xr:uid="{00000000-0005-0000-0000-0000D4050000}"/>
    <cellStyle name="표준 2 3 8 3 2 2 2" xfId="5888" xr:uid="{00000000-0005-0000-0000-0000D4050000}"/>
    <cellStyle name="표준 2 3 8 3 2 3" xfId="4326" xr:uid="{00000000-0005-0000-0000-0000D3050000}"/>
    <cellStyle name="표준 2 3 8 3 3" xfId="1983" xr:uid="{00000000-0005-0000-0000-0000D5050000}"/>
    <cellStyle name="표준 2 3 8 3 3 2" xfId="5108" xr:uid="{00000000-0005-0000-0000-0000D5050000}"/>
    <cellStyle name="표준 2 3 8 3 4" xfId="3546" xr:uid="{00000000-0005-0000-0000-0000D2050000}"/>
    <cellStyle name="표준 2 3 8 4" xfId="577" xr:uid="{00000000-0005-0000-0000-0000D6050000}"/>
    <cellStyle name="표준 2 3 8 4 2" xfId="1357" xr:uid="{00000000-0005-0000-0000-0000D7050000}"/>
    <cellStyle name="표준 2 3 8 4 2 2" xfId="2919" xr:uid="{00000000-0005-0000-0000-0000D8050000}"/>
    <cellStyle name="표준 2 3 8 4 2 2 2" xfId="6044" xr:uid="{00000000-0005-0000-0000-0000D8050000}"/>
    <cellStyle name="표준 2 3 8 4 2 3" xfId="4482" xr:uid="{00000000-0005-0000-0000-0000D7050000}"/>
    <cellStyle name="표준 2 3 8 4 3" xfId="2139" xr:uid="{00000000-0005-0000-0000-0000D9050000}"/>
    <cellStyle name="표준 2 3 8 4 3 2" xfId="5264" xr:uid="{00000000-0005-0000-0000-0000D9050000}"/>
    <cellStyle name="표준 2 3 8 4 4" xfId="3702" xr:uid="{00000000-0005-0000-0000-0000D6050000}"/>
    <cellStyle name="표준 2 3 8 5" xfId="733" xr:uid="{00000000-0005-0000-0000-0000DA050000}"/>
    <cellStyle name="표준 2 3 8 5 2" xfId="1513" xr:uid="{00000000-0005-0000-0000-0000DB050000}"/>
    <cellStyle name="표준 2 3 8 5 2 2" xfId="3075" xr:uid="{00000000-0005-0000-0000-0000DC050000}"/>
    <cellStyle name="표준 2 3 8 5 2 2 2" xfId="6200" xr:uid="{00000000-0005-0000-0000-0000DC050000}"/>
    <cellStyle name="표준 2 3 8 5 2 3" xfId="4638" xr:uid="{00000000-0005-0000-0000-0000DB050000}"/>
    <cellStyle name="표준 2 3 8 5 3" xfId="2295" xr:uid="{00000000-0005-0000-0000-0000DD050000}"/>
    <cellStyle name="표준 2 3 8 5 3 2" xfId="5420" xr:uid="{00000000-0005-0000-0000-0000DD050000}"/>
    <cellStyle name="표준 2 3 8 5 4" xfId="3858" xr:uid="{00000000-0005-0000-0000-0000DA050000}"/>
    <cellStyle name="표준 2 3 8 6" xfId="889" xr:uid="{00000000-0005-0000-0000-0000DE050000}"/>
    <cellStyle name="표준 2 3 8 6 2" xfId="2451" xr:uid="{00000000-0005-0000-0000-0000DF050000}"/>
    <cellStyle name="표준 2 3 8 6 2 2" xfId="5576" xr:uid="{00000000-0005-0000-0000-0000DF050000}"/>
    <cellStyle name="표준 2 3 8 6 3" xfId="4014" xr:uid="{00000000-0005-0000-0000-0000DE050000}"/>
    <cellStyle name="표준 2 3 8 7" xfId="1671" xr:uid="{00000000-0005-0000-0000-0000E0050000}"/>
    <cellStyle name="표준 2 3 8 7 2" xfId="4796" xr:uid="{00000000-0005-0000-0000-0000E0050000}"/>
    <cellStyle name="표준 2 3 8 8" xfId="3234" xr:uid="{00000000-0005-0000-0000-0000CD050000}"/>
    <cellStyle name="표준 2 3 9" xfId="135" xr:uid="{00000000-0005-0000-0000-0000E1050000}"/>
    <cellStyle name="표준 2 3 9 2" xfId="291" xr:uid="{00000000-0005-0000-0000-0000E2050000}"/>
    <cellStyle name="표준 2 3 9 2 2" xfId="1071" xr:uid="{00000000-0005-0000-0000-0000E3050000}"/>
    <cellStyle name="표준 2 3 9 2 2 2" xfId="2633" xr:uid="{00000000-0005-0000-0000-0000E4050000}"/>
    <cellStyle name="표준 2 3 9 2 2 2 2" xfId="5758" xr:uid="{00000000-0005-0000-0000-0000E4050000}"/>
    <cellStyle name="표준 2 3 9 2 2 3" xfId="4196" xr:uid="{00000000-0005-0000-0000-0000E3050000}"/>
    <cellStyle name="표준 2 3 9 2 3" xfId="1853" xr:uid="{00000000-0005-0000-0000-0000E5050000}"/>
    <cellStyle name="표준 2 3 9 2 3 2" xfId="4978" xr:uid="{00000000-0005-0000-0000-0000E5050000}"/>
    <cellStyle name="표준 2 3 9 2 4" xfId="3416" xr:uid="{00000000-0005-0000-0000-0000E2050000}"/>
    <cellStyle name="표준 2 3 9 3" xfId="447" xr:uid="{00000000-0005-0000-0000-0000E6050000}"/>
    <cellStyle name="표준 2 3 9 3 2" xfId="1227" xr:uid="{00000000-0005-0000-0000-0000E7050000}"/>
    <cellStyle name="표준 2 3 9 3 2 2" xfId="2789" xr:uid="{00000000-0005-0000-0000-0000E8050000}"/>
    <cellStyle name="표준 2 3 9 3 2 2 2" xfId="5914" xr:uid="{00000000-0005-0000-0000-0000E8050000}"/>
    <cellStyle name="표준 2 3 9 3 2 3" xfId="4352" xr:uid="{00000000-0005-0000-0000-0000E7050000}"/>
    <cellStyle name="표준 2 3 9 3 3" xfId="2009" xr:uid="{00000000-0005-0000-0000-0000E9050000}"/>
    <cellStyle name="표준 2 3 9 3 3 2" xfId="5134" xr:uid="{00000000-0005-0000-0000-0000E9050000}"/>
    <cellStyle name="표준 2 3 9 3 4" xfId="3572" xr:uid="{00000000-0005-0000-0000-0000E6050000}"/>
    <cellStyle name="표준 2 3 9 4" xfId="603" xr:uid="{00000000-0005-0000-0000-0000EA050000}"/>
    <cellStyle name="표준 2 3 9 4 2" xfId="1383" xr:uid="{00000000-0005-0000-0000-0000EB050000}"/>
    <cellStyle name="표준 2 3 9 4 2 2" xfId="2945" xr:uid="{00000000-0005-0000-0000-0000EC050000}"/>
    <cellStyle name="표준 2 3 9 4 2 2 2" xfId="6070" xr:uid="{00000000-0005-0000-0000-0000EC050000}"/>
    <cellStyle name="표준 2 3 9 4 2 3" xfId="4508" xr:uid="{00000000-0005-0000-0000-0000EB050000}"/>
    <cellStyle name="표준 2 3 9 4 3" xfId="2165" xr:uid="{00000000-0005-0000-0000-0000ED050000}"/>
    <cellStyle name="표준 2 3 9 4 3 2" xfId="5290" xr:uid="{00000000-0005-0000-0000-0000ED050000}"/>
    <cellStyle name="표준 2 3 9 4 4" xfId="3728" xr:uid="{00000000-0005-0000-0000-0000EA050000}"/>
    <cellStyle name="표준 2 3 9 5" xfId="759" xr:uid="{00000000-0005-0000-0000-0000EE050000}"/>
    <cellStyle name="표준 2 3 9 5 2" xfId="1539" xr:uid="{00000000-0005-0000-0000-0000EF050000}"/>
    <cellStyle name="표준 2 3 9 5 2 2" xfId="3101" xr:uid="{00000000-0005-0000-0000-0000F0050000}"/>
    <cellStyle name="표준 2 3 9 5 2 2 2" xfId="6226" xr:uid="{00000000-0005-0000-0000-0000F0050000}"/>
    <cellStyle name="표준 2 3 9 5 2 3" xfId="4664" xr:uid="{00000000-0005-0000-0000-0000EF050000}"/>
    <cellStyle name="표준 2 3 9 5 3" xfId="2321" xr:uid="{00000000-0005-0000-0000-0000F1050000}"/>
    <cellStyle name="표준 2 3 9 5 3 2" xfId="5446" xr:uid="{00000000-0005-0000-0000-0000F1050000}"/>
    <cellStyle name="표준 2 3 9 5 4" xfId="3884" xr:uid="{00000000-0005-0000-0000-0000EE050000}"/>
    <cellStyle name="표준 2 3 9 6" xfId="915" xr:uid="{00000000-0005-0000-0000-0000F2050000}"/>
    <cellStyle name="표준 2 3 9 6 2" xfId="2477" xr:uid="{00000000-0005-0000-0000-0000F3050000}"/>
    <cellStyle name="표준 2 3 9 6 2 2" xfId="5602" xr:uid="{00000000-0005-0000-0000-0000F3050000}"/>
    <cellStyle name="표준 2 3 9 6 3" xfId="4040" xr:uid="{00000000-0005-0000-0000-0000F2050000}"/>
    <cellStyle name="표준 2 3 9 7" xfId="1697" xr:uid="{00000000-0005-0000-0000-0000F4050000}"/>
    <cellStyle name="표준 2 3 9 7 2" xfId="4822" xr:uid="{00000000-0005-0000-0000-0000F4050000}"/>
    <cellStyle name="표준 2 3 9 8" xfId="3260" xr:uid="{00000000-0005-0000-0000-0000E1050000}"/>
    <cellStyle name="표준 2 4" xfId="8" xr:uid="{00000000-0005-0000-0000-0000F5050000}"/>
    <cellStyle name="표준 2 4 10" xfId="632" xr:uid="{00000000-0005-0000-0000-0000F6050000}"/>
    <cellStyle name="표준 2 4 10 2" xfId="1412" xr:uid="{00000000-0005-0000-0000-0000F7050000}"/>
    <cellStyle name="표준 2 4 10 2 2" xfId="2974" xr:uid="{00000000-0005-0000-0000-0000F8050000}"/>
    <cellStyle name="표준 2 4 10 2 2 2" xfId="6099" xr:uid="{00000000-0005-0000-0000-0000F8050000}"/>
    <cellStyle name="표준 2 4 10 2 3" xfId="4537" xr:uid="{00000000-0005-0000-0000-0000F7050000}"/>
    <cellStyle name="표준 2 4 10 3" xfId="2194" xr:uid="{00000000-0005-0000-0000-0000F9050000}"/>
    <cellStyle name="표준 2 4 10 3 2" xfId="5319" xr:uid="{00000000-0005-0000-0000-0000F9050000}"/>
    <cellStyle name="표준 2 4 10 4" xfId="3757" xr:uid="{00000000-0005-0000-0000-0000F6050000}"/>
    <cellStyle name="표준 2 4 11" xfId="788" xr:uid="{00000000-0005-0000-0000-0000FA050000}"/>
    <cellStyle name="표준 2 4 11 2" xfId="2350" xr:uid="{00000000-0005-0000-0000-0000FB050000}"/>
    <cellStyle name="표준 2 4 11 2 2" xfId="5475" xr:uid="{00000000-0005-0000-0000-0000FB050000}"/>
    <cellStyle name="표준 2 4 11 3" xfId="3913" xr:uid="{00000000-0005-0000-0000-0000FA050000}"/>
    <cellStyle name="표준 2 4 12" xfId="1570" xr:uid="{00000000-0005-0000-0000-0000FC050000}"/>
    <cellStyle name="표준 2 4 12 2" xfId="4695" xr:uid="{00000000-0005-0000-0000-0000FC050000}"/>
    <cellStyle name="표준 2 4 13" xfId="3133" xr:uid="{00000000-0005-0000-0000-0000F5050000}"/>
    <cellStyle name="표준 2 4 2" xfId="34" xr:uid="{00000000-0005-0000-0000-0000FD050000}"/>
    <cellStyle name="표준 2 4 2 2" xfId="190" xr:uid="{00000000-0005-0000-0000-0000FE050000}"/>
    <cellStyle name="표준 2 4 2 2 2" xfId="970" xr:uid="{00000000-0005-0000-0000-0000FF050000}"/>
    <cellStyle name="표준 2 4 2 2 2 2" xfId="2532" xr:uid="{00000000-0005-0000-0000-000000060000}"/>
    <cellStyle name="표준 2 4 2 2 2 2 2" xfId="5657" xr:uid="{00000000-0005-0000-0000-000000060000}"/>
    <cellStyle name="표준 2 4 2 2 2 3" xfId="4095" xr:uid="{00000000-0005-0000-0000-0000FF050000}"/>
    <cellStyle name="표준 2 4 2 2 3" xfId="1752" xr:uid="{00000000-0005-0000-0000-000001060000}"/>
    <cellStyle name="표준 2 4 2 2 3 2" xfId="4877" xr:uid="{00000000-0005-0000-0000-000001060000}"/>
    <cellStyle name="표준 2 4 2 2 4" xfId="3315" xr:uid="{00000000-0005-0000-0000-0000FE050000}"/>
    <cellStyle name="표준 2 4 2 3" xfId="346" xr:uid="{00000000-0005-0000-0000-000002060000}"/>
    <cellStyle name="표준 2 4 2 3 2" xfId="1126" xr:uid="{00000000-0005-0000-0000-000003060000}"/>
    <cellStyle name="표준 2 4 2 3 2 2" xfId="2688" xr:uid="{00000000-0005-0000-0000-000004060000}"/>
    <cellStyle name="표준 2 4 2 3 2 2 2" xfId="5813" xr:uid="{00000000-0005-0000-0000-000004060000}"/>
    <cellStyle name="표준 2 4 2 3 2 3" xfId="4251" xr:uid="{00000000-0005-0000-0000-000003060000}"/>
    <cellStyle name="표준 2 4 2 3 3" xfId="1908" xr:uid="{00000000-0005-0000-0000-000005060000}"/>
    <cellStyle name="표준 2 4 2 3 3 2" xfId="5033" xr:uid="{00000000-0005-0000-0000-000005060000}"/>
    <cellStyle name="표준 2 4 2 3 4" xfId="3471" xr:uid="{00000000-0005-0000-0000-000002060000}"/>
    <cellStyle name="표준 2 4 2 4" xfId="502" xr:uid="{00000000-0005-0000-0000-000006060000}"/>
    <cellStyle name="표준 2 4 2 4 2" xfId="1282" xr:uid="{00000000-0005-0000-0000-000007060000}"/>
    <cellStyle name="표준 2 4 2 4 2 2" xfId="2844" xr:uid="{00000000-0005-0000-0000-000008060000}"/>
    <cellStyle name="표준 2 4 2 4 2 2 2" xfId="5969" xr:uid="{00000000-0005-0000-0000-000008060000}"/>
    <cellStyle name="표준 2 4 2 4 2 3" xfId="4407" xr:uid="{00000000-0005-0000-0000-000007060000}"/>
    <cellStyle name="표준 2 4 2 4 3" xfId="2064" xr:uid="{00000000-0005-0000-0000-000009060000}"/>
    <cellStyle name="표준 2 4 2 4 3 2" xfId="5189" xr:uid="{00000000-0005-0000-0000-000009060000}"/>
    <cellStyle name="표준 2 4 2 4 4" xfId="3627" xr:uid="{00000000-0005-0000-0000-000006060000}"/>
    <cellStyle name="표준 2 4 2 5" xfId="658" xr:uid="{00000000-0005-0000-0000-00000A060000}"/>
    <cellStyle name="표준 2 4 2 5 2" xfId="1438" xr:uid="{00000000-0005-0000-0000-00000B060000}"/>
    <cellStyle name="표준 2 4 2 5 2 2" xfId="3000" xr:uid="{00000000-0005-0000-0000-00000C060000}"/>
    <cellStyle name="표준 2 4 2 5 2 2 2" xfId="6125" xr:uid="{00000000-0005-0000-0000-00000C060000}"/>
    <cellStyle name="표준 2 4 2 5 2 3" xfId="4563" xr:uid="{00000000-0005-0000-0000-00000B060000}"/>
    <cellStyle name="표준 2 4 2 5 3" xfId="2220" xr:uid="{00000000-0005-0000-0000-00000D060000}"/>
    <cellStyle name="표준 2 4 2 5 3 2" xfId="5345" xr:uid="{00000000-0005-0000-0000-00000D060000}"/>
    <cellStyle name="표준 2 4 2 5 4" xfId="3783" xr:uid="{00000000-0005-0000-0000-00000A060000}"/>
    <cellStyle name="표준 2 4 2 6" xfId="814" xr:uid="{00000000-0005-0000-0000-00000E060000}"/>
    <cellStyle name="표준 2 4 2 6 2" xfId="2376" xr:uid="{00000000-0005-0000-0000-00000F060000}"/>
    <cellStyle name="표준 2 4 2 6 2 2" xfId="5501" xr:uid="{00000000-0005-0000-0000-00000F060000}"/>
    <cellStyle name="표준 2 4 2 6 3" xfId="3939" xr:uid="{00000000-0005-0000-0000-00000E060000}"/>
    <cellStyle name="표준 2 4 2 7" xfId="1596" xr:uid="{00000000-0005-0000-0000-000010060000}"/>
    <cellStyle name="표준 2 4 2 7 2" xfId="4721" xr:uid="{00000000-0005-0000-0000-000010060000}"/>
    <cellStyle name="표준 2 4 2 8" xfId="3159" xr:uid="{00000000-0005-0000-0000-0000FD050000}"/>
    <cellStyle name="표준 2 4 3" xfId="60" xr:uid="{00000000-0005-0000-0000-000011060000}"/>
    <cellStyle name="표준 2 4 3 2" xfId="216" xr:uid="{00000000-0005-0000-0000-000012060000}"/>
    <cellStyle name="표준 2 4 3 2 2" xfId="996" xr:uid="{00000000-0005-0000-0000-000013060000}"/>
    <cellStyle name="표준 2 4 3 2 2 2" xfId="2558" xr:uid="{00000000-0005-0000-0000-000014060000}"/>
    <cellStyle name="표준 2 4 3 2 2 2 2" xfId="5683" xr:uid="{00000000-0005-0000-0000-000014060000}"/>
    <cellStyle name="표준 2 4 3 2 2 3" xfId="4121" xr:uid="{00000000-0005-0000-0000-000013060000}"/>
    <cellStyle name="표준 2 4 3 2 3" xfId="1778" xr:uid="{00000000-0005-0000-0000-000015060000}"/>
    <cellStyle name="표준 2 4 3 2 3 2" xfId="4903" xr:uid="{00000000-0005-0000-0000-000015060000}"/>
    <cellStyle name="표준 2 4 3 2 4" xfId="3341" xr:uid="{00000000-0005-0000-0000-000012060000}"/>
    <cellStyle name="표준 2 4 3 3" xfId="372" xr:uid="{00000000-0005-0000-0000-000016060000}"/>
    <cellStyle name="표준 2 4 3 3 2" xfId="1152" xr:uid="{00000000-0005-0000-0000-000017060000}"/>
    <cellStyle name="표준 2 4 3 3 2 2" xfId="2714" xr:uid="{00000000-0005-0000-0000-000018060000}"/>
    <cellStyle name="표준 2 4 3 3 2 2 2" xfId="5839" xr:uid="{00000000-0005-0000-0000-000018060000}"/>
    <cellStyle name="표준 2 4 3 3 2 3" xfId="4277" xr:uid="{00000000-0005-0000-0000-000017060000}"/>
    <cellStyle name="표준 2 4 3 3 3" xfId="1934" xr:uid="{00000000-0005-0000-0000-000019060000}"/>
    <cellStyle name="표준 2 4 3 3 3 2" xfId="5059" xr:uid="{00000000-0005-0000-0000-000019060000}"/>
    <cellStyle name="표준 2 4 3 3 4" xfId="3497" xr:uid="{00000000-0005-0000-0000-000016060000}"/>
    <cellStyle name="표준 2 4 3 4" xfId="528" xr:uid="{00000000-0005-0000-0000-00001A060000}"/>
    <cellStyle name="표준 2 4 3 4 2" xfId="1308" xr:uid="{00000000-0005-0000-0000-00001B060000}"/>
    <cellStyle name="표준 2 4 3 4 2 2" xfId="2870" xr:uid="{00000000-0005-0000-0000-00001C060000}"/>
    <cellStyle name="표준 2 4 3 4 2 2 2" xfId="5995" xr:uid="{00000000-0005-0000-0000-00001C060000}"/>
    <cellStyle name="표준 2 4 3 4 2 3" xfId="4433" xr:uid="{00000000-0005-0000-0000-00001B060000}"/>
    <cellStyle name="표준 2 4 3 4 3" xfId="2090" xr:uid="{00000000-0005-0000-0000-00001D060000}"/>
    <cellStyle name="표준 2 4 3 4 3 2" xfId="5215" xr:uid="{00000000-0005-0000-0000-00001D060000}"/>
    <cellStyle name="표준 2 4 3 4 4" xfId="3653" xr:uid="{00000000-0005-0000-0000-00001A060000}"/>
    <cellStyle name="표준 2 4 3 5" xfId="684" xr:uid="{00000000-0005-0000-0000-00001E060000}"/>
    <cellStyle name="표준 2 4 3 5 2" xfId="1464" xr:uid="{00000000-0005-0000-0000-00001F060000}"/>
    <cellStyle name="표준 2 4 3 5 2 2" xfId="3026" xr:uid="{00000000-0005-0000-0000-000020060000}"/>
    <cellStyle name="표준 2 4 3 5 2 2 2" xfId="6151" xr:uid="{00000000-0005-0000-0000-000020060000}"/>
    <cellStyle name="표준 2 4 3 5 2 3" xfId="4589" xr:uid="{00000000-0005-0000-0000-00001F060000}"/>
    <cellStyle name="표준 2 4 3 5 3" xfId="2246" xr:uid="{00000000-0005-0000-0000-000021060000}"/>
    <cellStyle name="표준 2 4 3 5 3 2" xfId="5371" xr:uid="{00000000-0005-0000-0000-000021060000}"/>
    <cellStyle name="표준 2 4 3 5 4" xfId="3809" xr:uid="{00000000-0005-0000-0000-00001E060000}"/>
    <cellStyle name="표준 2 4 3 6" xfId="840" xr:uid="{00000000-0005-0000-0000-000022060000}"/>
    <cellStyle name="표준 2 4 3 6 2" xfId="2402" xr:uid="{00000000-0005-0000-0000-000023060000}"/>
    <cellStyle name="표준 2 4 3 6 2 2" xfId="5527" xr:uid="{00000000-0005-0000-0000-000023060000}"/>
    <cellStyle name="표준 2 4 3 6 3" xfId="3965" xr:uid="{00000000-0005-0000-0000-000022060000}"/>
    <cellStyle name="표준 2 4 3 7" xfId="1622" xr:uid="{00000000-0005-0000-0000-000024060000}"/>
    <cellStyle name="표준 2 4 3 7 2" xfId="4747" xr:uid="{00000000-0005-0000-0000-000024060000}"/>
    <cellStyle name="표준 2 4 3 8" xfId="3185" xr:uid="{00000000-0005-0000-0000-000011060000}"/>
    <cellStyle name="표준 2 4 4" xfId="86" xr:uid="{00000000-0005-0000-0000-000025060000}"/>
    <cellStyle name="표준 2 4 4 2" xfId="242" xr:uid="{00000000-0005-0000-0000-000026060000}"/>
    <cellStyle name="표준 2 4 4 2 2" xfId="1022" xr:uid="{00000000-0005-0000-0000-000027060000}"/>
    <cellStyle name="표준 2 4 4 2 2 2" xfId="2584" xr:uid="{00000000-0005-0000-0000-000028060000}"/>
    <cellStyle name="표준 2 4 4 2 2 2 2" xfId="5709" xr:uid="{00000000-0005-0000-0000-000028060000}"/>
    <cellStyle name="표준 2 4 4 2 2 3" xfId="4147" xr:uid="{00000000-0005-0000-0000-000027060000}"/>
    <cellStyle name="표준 2 4 4 2 3" xfId="1804" xr:uid="{00000000-0005-0000-0000-000029060000}"/>
    <cellStyle name="표준 2 4 4 2 3 2" xfId="4929" xr:uid="{00000000-0005-0000-0000-000029060000}"/>
    <cellStyle name="표준 2 4 4 2 4" xfId="3367" xr:uid="{00000000-0005-0000-0000-000026060000}"/>
    <cellStyle name="표준 2 4 4 3" xfId="398" xr:uid="{00000000-0005-0000-0000-00002A060000}"/>
    <cellStyle name="표준 2 4 4 3 2" xfId="1178" xr:uid="{00000000-0005-0000-0000-00002B060000}"/>
    <cellStyle name="표준 2 4 4 3 2 2" xfId="2740" xr:uid="{00000000-0005-0000-0000-00002C060000}"/>
    <cellStyle name="표준 2 4 4 3 2 2 2" xfId="5865" xr:uid="{00000000-0005-0000-0000-00002C060000}"/>
    <cellStyle name="표준 2 4 4 3 2 3" xfId="4303" xr:uid="{00000000-0005-0000-0000-00002B060000}"/>
    <cellStyle name="표준 2 4 4 3 3" xfId="1960" xr:uid="{00000000-0005-0000-0000-00002D060000}"/>
    <cellStyle name="표준 2 4 4 3 3 2" xfId="5085" xr:uid="{00000000-0005-0000-0000-00002D060000}"/>
    <cellStyle name="표준 2 4 4 3 4" xfId="3523" xr:uid="{00000000-0005-0000-0000-00002A060000}"/>
    <cellStyle name="표준 2 4 4 4" xfId="554" xr:uid="{00000000-0005-0000-0000-00002E060000}"/>
    <cellStyle name="표준 2 4 4 4 2" xfId="1334" xr:uid="{00000000-0005-0000-0000-00002F060000}"/>
    <cellStyle name="표준 2 4 4 4 2 2" xfId="2896" xr:uid="{00000000-0005-0000-0000-000030060000}"/>
    <cellStyle name="표준 2 4 4 4 2 2 2" xfId="6021" xr:uid="{00000000-0005-0000-0000-000030060000}"/>
    <cellStyle name="표준 2 4 4 4 2 3" xfId="4459" xr:uid="{00000000-0005-0000-0000-00002F060000}"/>
    <cellStyle name="표준 2 4 4 4 3" xfId="2116" xr:uid="{00000000-0005-0000-0000-000031060000}"/>
    <cellStyle name="표준 2 4 4 4 3 2" xfId="5241" xr:uid="{00000000-0005-0000-0000-000031060000}"/>
    <cellStyle name="표준 2 4 4 4 4" xfId="3679" xr:uid="{00000000-0005-0000-0000-00002E060000}"/>
    <cellStyle name="표준 2 4 4 5" xfId="710" xr:uid="{00000000-0005-0000-0000-000032060000}"/>
    <cellStyle name="표준 2 4 4 5 2" xfId="1490" xr:uid="{00000000-0005-0000-0000-000033060000}"/>
    <cellStyle name="표준 2 4 4 5 2 2" xfId="3052" xr:uid="{00000000-0005-0000-0000-000034060000}"/>
    <cellStyle name="표준 2 4 4 5 2 2 2" xfId="6177" xr:uid="{00000000-0005-0000-0000-000034060000}"/>
    <cellStyle name="표준 2 4 4 5 2 3" xfId="4615" xr:uid="{00000000-0005-0000-0000-000033060000}"/>
    <cellStyle name="표준 2 4 4 5 3" xfId="2272" xr:uid="{00000000-0005-0000-0000-000035060000}"/>
    <cellStyle name="표준 2 4 4 5 3 2" xfId="5397" xr:uid="{00000000-0005-0000-0000-000035060000}"/>
    <cellStyle name="표준 2 4 4 5 4" xfId="3835" xr:uid="{00000000-0005-0000-0000-000032060000}"/>
    <cellStyle name="표준 2 4 4 6" xfId="866" xr:uid="{00000000-0005-0000-0000-000036060000}"/>
    <cellStyle name="표준 2 4 4 6 2" xfId="2428" xr:uid="{00000000-0005-0000-0000-000037060000}"/>
    <cellStyle name="표준 2 4 4 6 2 2" xfId="5553" xr:uid="{00000000-0005-0000-0000-000037060000}"/>
    <cellStyle name="표준 2 4 4 6 3" xfId="3991" xr:uid="{00000000-0005-0000-0000-000036060000}"/>
    <cellStyle name="표준 2 4 4 7" xfId="1648" xr:uid="{00000000-0005-0000-0000-000038060000}"/>
    <cellStyle name="표준 2 4 4 7 2" xfId="4773" xr:uid="{00000000-0005-0000-0000-000038060000}"/>
    <cellStyle name="표준 2 4 4 8" xfId="3211" xr:uid="{00000000-0005-0000-0000-000025060000}"/>
    <cellStyle name="표준 2 4 5" xfId="112" xr:uid="{00000000-0005-0000-0000-000039060000}"/>
    <cellStyle name="표준 2 4 5 2" xfId="268" xr:uid="{00000000-0005-0000-0000-00003A060000}"/>
    <cellStyle name="표준 2 4 5 2 2" xfId="1048" xr:uid="{00000000-0005-0000-0000-00003B060000}"/>
    <cellStyle name="표준 2 4 5 2 2 2" xfId="2610" xr:uid="{00000000-0005-0000-0000-00003C060000}"/>
    <cellStyle name="표준 2 4 5 2 2 2 2" xfId="5735" xr:uid="{00000000-0005-0000-0000-00003C060000}"/>
    <cellStyle name="표준 2 4 5 2 2 3" xfId="4173" xr:uid="{00000000-0005-0000-0000-00003B060000}"/>
    <cellStyle name="표준 2 4 5 2 3" xfId="1830" xr:uid="{00000000-0005-0000-0000-00003D060000}"/>
    <cellStyle name="표준 2 4 5 2 3 2" xfId="4955" xr:uid="{00000000-0005-0000-0000-00003D060000}"/>
    <cellStyle name="표준 2 4 5 2 4" xfId="3393" xr:uid="{00000000-0005-0000-0000-00003A060000}"/>
    <cellStyle name="표준 2 4 5 3" xfId="424" xr:uid="{00000000-0005-0000-0000-00003E060000}"/>
    <cellStyle name="표준 2 4 5 3 2" xfId="1204" xr:uid="{00000000-0005-0000-0000-00003F060000}"/>
    <cellStyle name="표준 2 4 5 3 2 2" xfId="2766" xr:uid="{00000000-0005-0000-0000-000040060000}"/>
    <cellStyle name="표준 2 4 5 3 2 2 2" xfId="5891" xr:uid="{00000000-0005-0000-0000-000040060000}"/>
    <cellStyle name="표준 2 4 5 3 2 3" xfId="4329" xr:uid="{00000000-0005-0000-0000-00003F060000}"/>
    <cellStyle name="표준 2 4 5 3 3" xfId="1986" xr:uid="{00000000-0005-0000-0000-000041060000}"/>
    <cellStyle name="표준 2 4 5 3 3 2" xfId="5111" xr:uid="{00000000-0005-0000-0000-000041060000}"/>
    <cellStyle name="표준 2 4 5 3 4" xfId="3549" xr:uid="{00000000-0005-0000-0000-00003E060000}"/>
    <cellStyle name="표준 2 4 5 4" xfId="580" xr:uid="{00000000-0005-0000-0000-000042060000}"/>
    <cellStyle name="표준 2 4 5 4 2" xfId="1360" xr:uid="{00000000-0005-0000-0000-000043060000}"/>
    <cellStyle name="표준 2 4 5 4 2 2" xfId="2922" xr:uid="{00000000-0005-0000-0000-000044060000}"/>
    <cellStyle name="표준 2 4 5 4 2 2 2" xfId="6047" xr:uid="{00000000-0005-0000-0000-000044060000}"/>
    <cellStyle name="표준 2 4 5 4 2 3" xfId="4485" xr:uid="{00000000-0005-0000-0000-000043060000}"/>
    <cellStyle name="표준 2 4 5 4 3" xfId="2142" xr:uid="{00000000-0005-0000-0000-000045060000}"/>
    <cellStyle name="표준 2 4 5 4 3 2" xfId="5267" xr:uid="{00000000-0005-0000-0000-000045060000}"/>
    <cellStyle name="표준 2 4 5 4 4" xfId="3705" xr:uid="{00000000-0005-0000-0000-000042060000}"/>
    <cellStyle name="표준 2 4 5 5" xfId="736" xr:uid="{00000000-0005-0000-0000-000046060000}"/>
    <cellStyle name="표준 2 4 5 5 2" xfId="1516" xr:uid="{00000000-0005-0000-0000-000047060000}"/>
    <cellStyle name="표준 2 4 5 5 2 2" xfId="3078" xr:uid="{00000000-0005-0000-0000-000048060000}"/>
    <cellStyle name="표준 2 4 5 5 2 2 2" xfId="6203" xr:uid="{00000000-0005-0000-0000-000048060000}"/>
    <cellStyle name="표준 2 4 5 5 2 3" xfId="4641" xr:uid="{00000000-0005-0000-0000-000047060000}"/>
    <cellStyle name="표준 2 4 5 5 3" xfId="2298" xr:uid="{00000000-0005-0000-0000-000049060000}"/>
    <cellStyle name="표준 2 4 5 5 3 2" xfId="5423" xr:uid="{00000000-0005-0000-0000-000049060000}"/>
    <cellStyle name="표준 2 4 5 5 4" xfId="3861" xr:uid="{00000000-0005-0000-0000-000046060000}"/>
    <cellStyle name="표준 2 4 5 6" xfId="892" xr:uid="{00000000-0005-0000-0000-00004A060000}"/>
    <cellStyle name="표준 2 4 5 6 2" xfId="2454" xr:uid="{00000000-0005-0000-0000-00004B060000}"/>
    <cellStyle name="표준 2 4 5 6 2 2" xfId="5579" xr:uid="{00000000-0005-0000-0000-00004B060000}"/>
    <cellStyle name="표준 2 4 5 6 3" xfId="4017" xr:uid="{00000000-0005-0000-0000-00004A060000}"/>
    <cellStyle name="표준 2 4 5 7" xfId="1674" xr:uid="{00000000-0005-0000-0000-00004C060000}"/>
    <cellStyle name="표준 2 4 5 7 2" xfId="4799" xr:uid="{00000000-0005-0000-0000-00004C060000}"/>
    <cellStyle name="표준 2 4 5 8" xfId="3237" xr:uid="{00000000-0005-0000-0000-000039060000}"/>
    <cellStyle name="표준 2 4 6" xfId="138" xr:uid="{00000000-0005-0000-0000-00004D060000}"/>
    <cellStyle name="표준 2 4 6 2" xfId="294" xr:uid="{00000000-0005-0000-0000-00004E060000}"/>
    <cellStyle name="표준 2 4 6 2 2" xfId="1074" xr:uid="{00000000-0005-0000-0000-00004F060000}"/>
    <cellStyle name="표준 2 4 6 2 2 2" xfId="2636" xr:uid="{00000000-0005-0000-0000-000050060000}"/>
    <cellStyle name="표준 2 4 6 2 2 2 2" xfId="5761" xr:uid="{00000000-0005-0000-0000-000050060000}"/>
    <cellStyle name="표준 2 4 6 2 2 3" xfId="4199" xr:uid="{00000000-0005-0000-0000-00004F060000}"/>
    <cellStyle name="표준 2 4 6 2 3" xfId="1856" xr:uid="{00000000-0005-0000-0000-000051060000}"/>
    <cellStyle name="표준 2 4 6 2 3 2" xfId="4981" xr:uid="{00000000-0005-0000-0000-000051060000}"/>
    <cellStyle name="표준 2 4 6 2 4" xfId="3419" xr:uid="{00000000-0005-0000-0000-00004E060000}"/>
    <cellStyle name="표준 2 4 6 3" xfId="450" xr:uid="{00000000-0005-0000-0000-000052060000}"/>
    <cellStyle name="표준 2 4 6 3 2" xfId="1230" xr:uid="{00000000-0005-0000-0000-000053060000}"/>
    <cellStyle name="표준 2 4 6 3 2 2" xfId="2792" xr:uid="{00000000-0005-0000-0000-000054060000}"/>
    <cellStyle name="표준 2 4 6 3 2 2 2" xfId="5917" xr:uid="{00000000-0005-0000-0000-000054060000}"/>
    <cellStyle name="표준 2 4 6 3 2 3" xfId="4355" xr:uid="{00000000-0005-0000-0000-000053060000}"/>
    <cellStyle name="표준 2 4 6 3 3" xfId="2012" xr:uid="{00000000-0005-0000-0000-000055060000}"/>
    <cellStyle name="표준 2 4 6 3 3 2" xfId="5137" xr:uid="{00000000-0005-0000-0000-000055060000}"/>
    <cellStyle name="표준 2 4 6 3 4" xfId="3575" xr:uid="{00000000-0005-0000-0000-000052060000}"/>
    <cellStyle name="표준 2 4 6 4" xfId="606" xr:uid="{00000000-0005-0000-0000-000056060000}"/>
    <cellStyle name="표준 2 4 6 4 2" xfId="1386" xr:uid="{00000000-0005-0000-0000-000057060000}"/>
    <cellStyle name="표준 2 4 6 4 2 2" xfId="2948" xr:uid="{00000000-0005-0000-0000-000058060000}"/>
    <cellStyle name="표준 2 4 6 4 2 2 2" xfId="6073" xr:uid="{00000000-0005-0000-0000-000058060000}"/>
    <cellStyle name="표준 2 4 6 4 2 3" xfId="4511" xr:uid="{00000000-0005-0000-0000-000057060000}"/>
    <cellStyle name="표준 2 4 6 4 3" xfId="2168" xr:uid="{00000000-0005-0000-0000-000059060000}"/>
    <cellStyle name="표준 2 4 6 4 3 2" xfId="5293" xr:uid="{00000000-0005-0000-0000-000059060000}"/>
    <cellStyle name="표준 2 4 6 4 4" xfId="3731" xr:uid="{00000000-0005-0000-0000-000056060000}"/>
    <cellStyle name="표준 2 4 6 5" xfId="762" xr:uid="{00000000-0005-0000-0000-00005A060000}"/>
    <cellStyle name="표준 2 4 6 5 2" xfId="1542" xr:uid="{00000000-0005-0000-0000-00005B060000}"/>
    <cellStyle name="표준 2 4 6 5 2 2" xfId="3104" xr:uid="{00000000-0005-0000-0000-00005C060000}"/>
    <cellStyle name="표준 2 4 6 5 2 2 2" xfId="6229" xr:uid="{00000000-0005-0000-0000-00005C060000}"/>
    <cellStyle name="표준 2 4 6 5 2 3" xfId="4667" xr:uid="{00000000-0005-0000-0000-00005B060000}"/>
    <cellStyle name="표준 2 4 6 5 3" xfId="2324" xr:uid="{00000000-0005-0000-0000-00005D060000}"/>
    <cellStyle name="표준 2 4 6 5 3 2" xfId="5449" xr:uid="{00000000-0005-0000-0000-00005D060000}"/>
    <cellStyle name="표준 2 4 6 5 4" xfId="3887" xr:uid="{00000000-0005-0000-0000-00005A060000}"/>
    <cellStyle name="표준 2 4 6 6" xfId="918" xr:uid="{00000000-0005-0000-0000-00005E060000}"/>
    <cellStyle name="표준 2 4 6 6 2" xfId="2480" xr:uid="{00000000-0005-0000-0000-00005F060000}"/>
    <cellStyle name="표준 2 4 6 6 2 2" xfId="5605" xr:uid="{00000000-0005-0000-0000-00005F060000}"/>
    <cellStyle name="표준 2 4 6 6 3" xfId="4043" xr:uid="{00000000-0005-0000-0000-00005E060000}"/>
    <cellStyle name="표준 2 4 6 7" xfId="1700" xr:uid="{00000000-0005-0000-0000-000060060000}"/>
    <cellStyle name="표준 2 4 6 7 2" xfId="4825" xr:uid="{00000000-0005-0000-0000-000060060000}"/>
    <cellStyle name="표준 2 4 6 8" xfId="3263" xr:uid="{00000000-0005-0000-0000-00004D060000}"/>
    <cellStyle name="표준 2 4 7" xfId="164" xr:uid="{00000000-0005-0000-0000-000061060000}"/>
    <cellStyle name="표준 2 4 7 2" xfId="944" xr:uid="{00000000-0005-0000-0000-000062060000}"/>
    <cellStyle name="표준 2 4 7 2 2" xfId="2506" xr:uid="{00000000-0005-0000-0000-000063060000}"/>
    <cellStyle name="표준 2 4 7 2 2 2" xfId="5631" xr:uid="{00000000-0005-0000-0000-000063060000}"/>
    <cellStyle name="표준 2 4 7 2 3" xfId="4069" xr:uid="{00000000-0005-0000-0000-000062060000}"/>
    <cellStyle name="표준 2 4 7 3" xfId="1726" xr:uid="{00000000-0005-0000-0000-000064060000}"/>
    <cellStyle name="표준 2 4 7 3 2" xfId="4851" xr:uid="{00000000-0005-0000-0000-000064060000}"/>
    <cellStyle name="표준 2 4 7 4" xfId="3289" xr:uid="{00000000-0005-0000-0000-000061060000}"/>
    <cellStyle name="표준 2 4 8" xfId="320" xr:uid="{00000000-0005-0000-0000-000065060000}"/>
    <cellStyle name="표준 2 4 8 2" xfId="1100" xr:uid="{00000000-0005-0000-0000-000066060000}"/>
    <cellStyle name="표준 2 4 8 2 2" xfId="2662" xr:uid="{00000000-0005-0000-0000-000067060000}"/>
    <cellStyle name="표준 2 4 8 2 2 2" xfId="5787" xr:uid="{00000000-0005-0000-0000-000067060000}"/>
    <cellStyle name="표준 2 4 8 2 3" xfId="4225" xr:uid="{00000000-0005-0000-0000-000066060000}"/>
    <cellStyle name="표준 2 4 8 3" xfId="1882" xr:uid="{00000000-0005-0000-0000-000068060000}"/>
    <cellStyle name="표준 2 4 8 3 2" xfId="5007" xr:uid="{00000000-0005-0000-0000-000068060000}"/>
    <cellStyle name="표준 2 4 8 4" xfId="3445" xr:uid="{00000000-0005-0000-0000-000065060000}"/>
    <cellStyle name="표준 2 4 9" xfId="476" xr:uid="{00000000-0005-0000-0000-000069060000}"/>
    <cellStyle name="표준 2 4 9 2" xfId="1256" xr:uid="{00000000-0005-0000-0000-00006A060000}"/>
    <cellStyle name="표준 2 4 9 2 2" xfId="2818" xr:uid="{00000000-0005-0000-0000-00006B060000}"/>
    <cellStyle name="표준 2 4 9 2 2 2" xfId="5943" xr:uid="{00000000-0005-0000-0000-00006B060000}"/>
    <cellStyle name="표준 2 4 9 2 3" xfId="4381" xr:uid="{00000000-0005-0000-0000-00006A060000}"/>
    <cellStyle name="표준 2 4 9 3" xfId="2038" xr:uid="{00000000-0005-0000-0000-00006C060000}"/>
    <cellStyle name="표준 2 4 9 3 2" xfId="5163" xr:uid="{00000000-0005-0000-0000-00006C060000}"/>
    <cellStyle name="표준 2 4 9 4" xfId="3601" xr:uid="{00000000-0005-0000-0000-000069060000}"/>
    <cellStyle name="표준 2 5" xfId="14" xr:uid="{00000000-0005-0000-0000-00006D060000}"/>
    <cellStyle name="표준 2 5 10" xfId="638" xr:uid="{00000000-0005-0000-0000-00006E060000}"/>
    <cellStyle name="표준 2 5 10 2" xfId="1418" xr:uid="{00000000-0005-0000-0000-00006F060000}"/>
    <cellStyle name="표준 2 5 10 2 2" xfId="2980" xr:uid="{00000000-0005-0000-0000-000070060000}"/>
    <cellStyle name="표준 2 5 10 2 2 2" xfId="6105" xr:uid="{00000000-0005-0000-0000-000070060000}"/>
    <cellStyle name="표준 2 5 10 2 3" xfId="4543" xr:uid="{00000000-0005-0000-0000-00006F060000}"/>
    <cellStyle name="표준 2 5 10 3" xfId="2200" xr:uid="{00000000-0005-0000-0000-000071060000}"/>
    <cellStyle name="표준 2 5 10 3 2" xfId="5325" xr:uid="{00000000-0005-0000-0000-000071060000}"/>
    <cellStyle name="표준 2 5 10 4" xfId="3763" xr:uid="{00000000-0005-0000-0000-00006E060000}"/>
    <cellStyle name="표준 2 5 11" xfId="794" xr:uid="{00000000-0005-0000-0000-000072060000}"/>
    <cellStyle name="표준 2 5 11 2" xfId="2356" xr:uid="{00000000-0005-0000-0000-000073060000}"/>
    <cellStyle name="표준 2 5 11 2 2" xfId="5481" xr:uid="{00000000-0005-0000-0000-000073060000}"/>
    <cellStyle name="표준 2 5 11 3" xfId="3919" xr:uid="{00000000-0005-0000-0000-000072060000}"/>
    <cellStyle name="표준 2 5 12" xfId="1576" xr:uid="{00000000-0005-0000-0000-000074060000}"/>
    <cellStyle name="표준 2 5 12 2" xfId="4701" xr:uid="{00000000-0005-0000-0000-000074060000}"/>
    <cellStyle name="표준 2 5 13" xfId="3139" xr:uid="{00000000-0005-0000-0000-00006D060000}"/>
    <cellStyle name="표준 2 5 2" xfId="40" xr:uid="{00000000-0005-0000-0000-000075060000}"/>
    <cellStyle name="표준 2 5 2 2" xfId="196" xr:uid="{00000000-0005-0000-0000-000076060000}"/>
    <cellStyle name="표준 2 5 2 2 2" xfId="976" xr:uid="{00000000-0005-0000-0000-000077060000}"/>
    <cellStyle name="표준 2 5 2 2 2 2" xfId="2538" xr:uid="{00000000-0005-0000-0000-000078060000}"/>
    <cellStyle name="표준 2 5 2 2 2 2 2" xfId="5663" xr:uid="{00000000-0005-0000-0000-000078060000}"/>
    <cellStyle name="표준 2 5 2 2 2 3" xfId="4101" xr:uid="{00000000-0005-0000-0000-000077060000}"/>
    <cellStyle name="표준 2 5 2 2 3" xfId="1758" xr:uid="{00000000-0005-0000-0000-000079060000}"/>
    <cellStyle name="표준 2 5 2 2 3 2" xfId="4883" xr:uid="{00000000-0005-0000-0000-000079060000}"/>
    <cellStyle name="표준 2 5 2 2 4" xfId="3321" xr:uid="{00000000-0005-0000-0000-000076060000}"/>
    <cellStyle name="표준 2 5 2 3" xfId="352" xr:uid="{00000000-0005-0000-0000-00007A060000}"/>
    <cellStyle name="표준 2 5 2 3 2" xfId="1132" xr:uid="{00000000-0005-0000-0000-00007B060000}"/>
    <cellStyle name="표준 2 5 2 3 2 2" xfId="2694" xr:uid="{00000000-0005-0000-0000-00007C060000}"/>
    <cellStyle name="표준 2 5 2 3 2 2 2" xfId="5819" xr:uid="{00000000-0005-0000-0000-00007C060000}"/>
    <cellStyle name="표준 2 5 2 3 2 3" xfId="4257" xr:uid="{00000000-0005-0000-0000-00007B060000}"/>
    <cellStyle name="표준 2 5 2 3 3" xfId="1914" xr:uid="{00000000-0005-0000-0000-00007D060000}"/>
    <cellStyle name="표준 2 5 2 3 3 2" xfId="5039" xr:uid="{00000000-0005-0000-0000-00007D060000}"/>
    <cellStyle name="표준 2 5 2 3 4" xfId="3477" xr:uid="{00000000-0005-0000-0000-00007A060000}"/>
    <cellStyle name="표준 2 5 2 4" xfId="508" xr:uid="{00000000-0005-0000-0000-00007E060000}"/>
    <cellStyle name="표준 2 5 2 4 2" xfId="1288" xr:uid="{00000000-0005-0000-0000-00007F060000}"/>
    <cellStyle name="표준 2 5 2 4 2 2" xfId="2850" xr:uid="{00000000-0005-0000-0000-000080060000}"/>
    <cellStyle name="표준 2 5 2 4 2 2 2" xfId="5975" xr:uid="{00000000-0005-0000-0000-000080060000}"/>
    <cellStyle name="표준 2 5 2 4 2 3" xfId="4413" xr:uid="{00000000-0005-0000-0000-00007F060000}"/>
    <cellStyle name="표준 2 5 2 4 3" xfId="2070" xr:uid="{00000000-0005-0000-0000-000081060000}"/>
    <cellStyle name="표준 2 5 2 4 3 2" xfId="5195" xr:uid="{00000000-0005-0000-0000-000081060000}"/>
    <cellStyle name="표준 2 5 2 4 4" xfId="3633" xr:uid="{00000000-0005-0000-0000-00007E060000}"/>
    <cellStyle name="표준 2 5 2 5" xfId="664" xr:uid="{00000000-0005-0000-0000-000082060000}"/>
    <cellStyle name="표준 2 5 2 5 2" xfId="1444" xr:uid="{00000000-0005-0000-0000-000083060000}"/>
    <cellStyle name="표준 2 5 2 5 2 2" xfId="3006" xr:uid="{00000000-0005-0000-0000-000084060000}"/>
    <cellStyle name="표준 2 5 2 5 2 2 2" xfId="6131" xr:uid="{00000000-0005-0000-0000-000084060000}"/>
    <cellStyle name="표준 2 5 2 5 2 3" xfId="4569" xr:uid="{00000000-0005-0000-0000-000083060000}"/>
    <cellStyle name="표준 2 5 2 5 3" xfId="2226" xr:uid="{00000000-0005-0000-0000-000085060000}"/>
    <cellStyle name="표준 2 5 2 5 3 2" xfId="5351" xr:uid="{00000000-0005-0000-0000-000085060000}"/>
    <cellStyle name="표준 2 5 2 5 4" xfId="3789" xr:uid="{00000000-0005-0000-0000-000082060000}"/>
    <cellStyle name="표준 2 5 2 6" xfId="820" xr:uid="{00000000-0005-0000-0000-000086060000}"/>
    <cellStyle name="표준 2 5 2 6 2" xfId="2382" xr:uid="{00000000-0005-0000-0000-000087060000}"/>
    <cellStyle name="표준 2 5 2 6 2 2" xfId="5507" xr:uid="{00000000-0005-0000-0000-000087060000}"/>
    <cellStyle name="표준 2 5 2 6 3" xfId="3945" xr:uid="{00000000-0005-0000-0000-000086060000}"/>
    <cellStyle name="표준 2 5 2 7" xfId="1602" xr:uid="{00000000-0005-0000-0000-000088060000}"/>
    <cellStyle name="표준 2 5 2 7 2" xfId="4727" xr:uid="{00000000-0005-0000-0000-000088060000}"/>
    <cellStyle name="표준 2 5 2 8" xfId="3165" xr:uid="{00000000-0005-0000-0000-000075060000}"/>
    <cellStyle name="표준 2 5 3" xfId="66" xr:uid="{00000000-0005-0000-0000-000089060000}"/>
    <cellStyle name="표준 2 5 3 2" xfId="222" xr:uid="{00000000-0005-0000-0000-00008A060000}"/>
    <cellStyle name="표준 2 5 3 2 2" xfId="1002" xr:uid="{00000000-0005-0000-0000-00008B060000}"/>
    <cellStyle name="표준 2 5 3 2 2 2" xfId="2564" xr:uid="{00000000-0005-0000-0000-00008C060000}"/>
    <cellStyle name="표준 2 5 3 2 2 2 2" xfId="5689" xr:uid="{00000000-0005-0000-0000-00008C060000}"/>
    <cellStyle name="표준 2 5 3 2 2 3" xfId="4127" xr:uid="{00000000-0005-0000-0000-00008B060000}"/>
    <cellStyle name="표준 2 5 3 2 3" xfId="1784" xr:uid="{00000000-0005-0000-0000-00008D060000}"/>
    <cellStyle name="표준 2 5 3 2 3 2" xfId="4909" xr:uid="{00000000-0005-0000-0000-00008D060000}"/>
    <cellStyle name="표준 2 5 3 2 4" xfId="3347" xr:uid="{00000000-0005-0000-0000-00008A060000}"/>
    <cellStyle name="표준 2 5 3 3" xfId="378" xr:uid="{00000000-0005-0000-0000-00008E060000}"/>
    <cellStyle name="표준 2 5 3 3 2" xfId="1158" xr:uid="{00000000-0005-0000-0000-00008F060000}"/>
    <cellStyle name="표준 2 5 3 3 2 2" xfId="2720" xr:uid="{00000000-0005-0000-0000-000090060000}"/>
    <cellStyle name="표준 2 5 3 3 2 2 2" xfId="5845" xr:uid="{00000000-0005-0000-0000-000090060000}"/>
    <cellStyle name="표준 2 5 3 3 2 3" xfId="4283" xr:uid="{00000000-0005-0000-0000-00008F060000}"/>
    <cellStyle name="표준 2 5 3 3 3" xfId="1940" xr:uid="{00000000-0005-0000-0000-000091060000}"/>
    <cellStyle name="표준 2 5 3 3 3 2" xfId="5065" xr:uid="{00000000-0005-0000-0000-000091060000}"/>
    <cellStyle name="표준 2 5 3 3 4" xfId="3503" xr:uid="{00000000-0005-0000-0000-00008E060000}"/>
    <cellStyle name="표준 2 5 3 4" xfId="534" xr:uid="{00000000-0005-0000-0000-000092060000}"/>
    <cellStyle name="표준 2 5 3 4 2" xfId="1314" xr:uid="{00000000-0005-0000-0000-000093060000}"/>
    <cellStyle name="표준 2 5 3 4 2 2" xfId="2876" xr:uid="{00000000-0005-0000-0000-000094060000}"/>
    <cellStyle name="표준 2 5 3 4 2 2 2" xfId="6001" xr:uid="{00000000-0005-0000-0000-000094060000}"/>
    <cellStyle name="표준 2 5 3 4 2 3" xfId="4439" xr:uid="{00000000-0005-0000-0000-000093060000}"/>
    <cellStyle name="표준 2 5 3 4 3" xfId="2096" xr:uid="{00000000-0005-0000-0000-000095060000}"/>
    <cellStyle name="표준 2 5 3 4 3 2" xfId="5221" xr:uid="{00000000-0005-0000-0000-000095060000}"/>
    <cellStyle name="표준 2 5 3 4 4" xfId="3659" xr:uid="{00000000-0005-0000-0000-000092060000}"/>
    <cellStyle name="표준 2 5 3 5" xfId="690" xr:uid="{00000000-0005-0000-0000-000096060000}"/>
    <cellStyle name="표준 2 5 3 5 2" xfId="1470" xr:uid="{00000000-0005-0000-0000-000097060000}"/>
    <cellStyle name="표준 2 5 3 5 2 2" xfId="3032" xr:uid="{00000000-0005-0000-0000-000098060000}"/>
    <cellStyle name="표준 2 5 3 5 2 2 2" xfId="6157" xr:uid="{00000000-0005-0000-0000-000098060000}"/>
    <cellStyle name="표준 2 5 3 5 2 3" xfId="4595" xr:uid="{00000000-0005-0000-0000-000097060000}"/>
    <cellStyle name="표준 2 5 3 5 3" xfId="2252" xr:uid="{00000000-0005-0000-0000-000099060000}"/>
    <cellStyle name="표준 2 5 3 5 3 2" xfId="5377" xr:uid="{00000000-0005-0000-0000-000099060000}"/>
    <cellStyle name="표준 2 5 3 5 4" xfId="3815" xr:uid="{00000000-0005-0000-0000-000096060000}"/>
    <cellStyle name="표준 2 5 3 6" xfId="846" xr:uid="{00000000-0005-0000-0000-00009A060000}"/>
    <cellStyle name="표준 2 5 3 6 2" xfId="2408" xr:uid="{00000000-0005-0000-0000-00009B060000}"/>
    <cellStyle name="표준 2 5 3 6 2 2" xfId="5533" xr:uid="{00000000-0005-0000-0000-00009B060000}"/>
    <cellStyle name="표준 2 5 3 6 3" xfId="3971" xr:uid="{00000000-0005-0000-0000-00009A060000}"/>
    <cellStyle name="표준 2 5 3 7" xfId="1628" xr:uid="{00000000-0005-0000-0000-00009C060000}"/>
    <cellStyle name="표준 2 5 3 7 2" xfId="4753" xr:uid="{00000000-0005-0000-0000-00009C060000}"/>
    <cellStyle name="표준 2 5 3 8" xfId="3191" xr:uid="{00000000-0005-0000-0000-000089060000}"/>
    <cellStyle name="표준 2 5 4" xfId="92" xr:uid="{00000000-0005-0000-0000-00009D060000}"/>
    <cellStyle name="표준 2 5 4 2" xfId="248" xr:uid="{00000000-0005-0000-0000-00009E060000}"/>
    <cellStyle name="표준 2 5 4 2 2" xfId="1028" xr:uid="{00000000-0005-0000-0000-00009F060000}"/>
    <cellStyle name="표준 2 5 4 2 2 2" xfId="2590" xr:uid="{00000000-0005-0000-0000-0000A0060000}"/>
    <cellStyle name="표준 2 5 4 2 2 2 2" xfId="5715" xr:uid="{00000000-0005-0000-0000-0000A0060000}"/>
    <cellStyle name="표준 2 5 4 2 2 3" xfId="4153" xr:uid="{00000000-0005-0000-0000-00009F060000}"/>
    <cellStyle name="표준 2 5 4 2 3" xfId="1810" xr:uid="{00000000-0005-0000-0000-0000A1060000}"/>
    <cellStyle name="표준 2 5 4 2 3 2" xfId="4935" xr:uid="{00000000-0005-0000-0000-0000A1060000}"/>
    <cellStyle name="표준 2 5 4 2 4" xfId="3373" xr:uid="{00000000-0005-0000-0000-00009E060000}"/>
    <cellStyle name="표준 2 5 4 3" xfId="404" xr:uid="{00000000-0005-0000-0000-0000A2060000}"/>
    <cellStyle name="표준 2 5 4 3 2" xfId="1184" xr:uid="{00000000-0005-0000-0000-0000A3060000}"/>
    <cellStyle name="표준 2 5 4 3 2 2" xfId="2746" xr:uid="{00000000-0005-0000-0000-0000A4060000}"/>
    <cellStyle name="표준 2 5 4 3 2 2 2" xfId="5871" xr:uid="{00000000-0005-0000-0000-0000A4060000}"/>
    <cellStyle name="표준 2 5 4 3 2 3" xfId="4309" xr:uid="{00000000-0005-0000-0000-0000A3060000}"/>
    <cellStyle name="표준 2 5 4 3 3" xfId="1966" xr:uid="{00000000-0005-0000-0000-0000A5060000}"/>
    <cellStyle name="표준 2 5 4 3 3 2" xfId="5091" xr:uid="{00000000-0005-0000-0000-0000A5060000}"/>
    <cellStyle name="표준 2 5 4 3 4" xfId="3529" xr:uid="{00000000-0005-0000-0000-0000A2060000}"/>
    <cellStyle name="표준 2 5 4 4" xfId="560" xr:uid="{00000000-0005-0000-0000-0000A6060000}"/>
    <cellStyle name="표준 2 5 4 4 2" xfId="1340" xr:uid="{00000000-0005-0000-0000-0000A7060000}"/>
    <cellStyle name="표준 2 5 4 4 2 2" xfId="2902" xr:uid="{00000000-0005-0000-0000-0000A8060000}"/>
    <cellStyle name="표준 2 5 4 4 2 2 2" xfId="6027" xr:uid="{00000000-0005-0000-0000-0000A8060000}"/>
    <cellStyle name="표준 2 5 4 4 2 3" xfId="4465" xr:uid="{00000000-0005-0000-0000-0000A7060000}"/>
    <cellStyle name="표준 2 5 4 4 3" xfId="2122" xr:uid="{00000000-0005-0000-0000-0000A9060000}"/>
    <cellStyle name="표준 2 5 4 4 3 2" xfId="5247" xr:uid="{00000000-0005-0000-0000-0000A9060000}"/>
    <cellStyle name="표준 2 5 4 4 4" xfId="3685" xr:uid="{00000000-0005-0000-0000-0000A6060000}"/>
    <cellStyle name="표준 2 5 4 5" xfId="716" xr:uid="{00000000-0005-0000-0000-0000AA060000}"/>
    <cellStyle name="표준 2 5 4 5 2" xfId="1496" xr:uid="{00000000-0005-0000-0000-0000AB060000}"/>
    <cellStyle name="표준 2 5 4 5 2 2" xfId="3058" xr:uid="{00000000-0005-0000-0000-0000AC060000}"/>
    <cellStyle name="표준 2 5 4 5 2 2 2" xfId="6183" xr:uid="{00000000-0005-0000-0000-0000AC060000}"/>
    <cellStyle name="표준 2 5 4 5 2 3" xfId="4621" xr:uid="{00000000-0005-0000-0000-0000AB060000}"/>
    <cellStyle name="표준 2 5 4 5 3" xfId="2278" xr:uid="{00000000-0005-0000-0000-0000AD060000}"/>
    <cellStyle name="표준 2 5 4 5 3 2" xfId="5403" xr:uid="{00000000-0005-0000-0000-0000AD060000}"/>
    <cellStyle name="표준 2 5 4 5 4" xfId="3841" xr:uid="{00000000-0005-0000-0000-0000AA060000}"/>
    <cellStyle name="표준 2 5 4 6" xfId="872" xr:uid="{00000000-0005-0000-0000-0000AE060000}"/>
    <cellStyle name="표준 2 5 4 6 2" xfId="2434" xr:uid="{00000000-0005-0000-0000-0000AF060000}"/>
    <cellStyle name="표준 2 5 4 6 2 2" xfId="5559" xr:uid="{00000000-0005-0000-0000-0000AF060000}"/>
    <cellStyle name="표준 2 5 4 6 3" xfId="3997" xr:uid="{00000000-0005-0000-0000-0000AE060000}"/>
    <cellStyle name="표준 2 5 4 7" xfId="1654" xr:uid="{00000000-0005-0000-0000-0000B0060000}"/>
    <cellStyle name="표준 2 5 4 7 2" xfId="4779" xr:uid="{00000000-0005-0000-0000-0000B0060000}"/>
    <cellStyle name="표준 2 5 4 8" xfId="3217" xr:uid="{00000000-0005-0000-0000-00009D060000}"/>
    <cellStyle name="표준 2 5 5" xfId="118" xr:uid="{00000000-0005-0000-0000-0000B1060000}"/>
    <cellStyle name="표준 2 5 5 2" xfId="274" xr:uid="{00000000-0005-0000-0000-0000B2060000}"/>
    <cellStyle name="표준 2 5 5 2 2" xfId="1054" xr:uid="{00000000-0005-0000-0000-0000B3060000}"/>
    <cellStyle name="표준 2 5 5 2 2 2" xfId="2616" xr:uid="{00000000-0005-0000-0000-0000B4060000}"/>
    <cellStyle name="표준 2 5 5 2 2 2 2" xfId="5741" xr:uid="{00000000-0005-0000-0000-0000B4060000}"/>
    <cellStyle name="표준 2 5 5 2 2 3" xfId="4179" xr:uid="{00000000-0005-0000-0000-0000B3060000}"/>
    <cellStyle name="표준 2 5 5 2 3" xfId="1836" xr:uid="{00000000-0005-0000-0000-0000B5060000}"/>
    <cellStyle name="표준 2 5 5 2 3 2" xfId="4961" xr:uid="{00000000-0005-0000-0000-0000B5060000}"/>
    <cellStyle name="표준 2 5 5 2 4" xfId="3399" xr:uid="{00000000-0005-0000-0000-0000B2060000}"/>
    <cellStyle name="표준 2 5 5 3" xfId="430" xr:uid="{00000000-0005-0000-0000-0000B6060000}"/>
    <cellStyle name="표준 2 5 5 3 2" xfId="1210" xr:uid="{00000000-0005-0000-0000-0000B7060000}"/>
    <cellStyle name="표준 2 5 5 3 2 2" xfId="2772" xr:uid="{00000000-0005-0000-0000-0000B8060000}"/>
    <cellStyle name="표준 2 5 5 3 2 2 2" xfId="5897" xr:uid="{00000000-0005-0000-0000-0000B8060000}"/>
    <cellStyle name="표준 2 5 5 3 2 3" xfId="4335" xr:uid="{00000000-0005-0000-0000-0000B7060000}"/>
    <cellStyle name="표준 2 5 5 3 3" xfId="1992" xr:uid="{00000000-0005-0000-0000-0000B9060000}"/>
    <cellStyle name="표준 2 5 5 3 3 2" xfId="5117" xr:uid="{00000000-0005-0000-0000-0000B9060000}"/>
    <cellStyle name="표준 2 5 5 3 4" xfId="3555" xr:uid="{00000000-0005-0000-0000-0000B6060000}"/>
    <cellStyle name="표준 2 5 5 4" xfId="586" xr:uid="{00000000-0005-0000-0000-0000BA060000}"/>
    <cellStyle name="표준 2 5 5 4 2" xfId="1366" xr:uid="{00000000-0005-0000-0000-0000BB060000}"/>
    <cellStyle name="표준 2 5 5 4 2 2" xfId="2928" xr:uid="{00000000-0005-0000-0000-0000BC060000}"/>
    <cellStyle name="표준 2 5 5 4 2 2 2" xfId="6053" xr:uid="{00000000-0005-0000-0000-0000BC060000}"/>
    <cellStyle name="표준 2 5 5 4 2 3" xfId="4491" xr:uid="{00000000-0005-0000-0000-0000BB060000}"/>
    <cellStyle name="표준 2 5 5 4 3" xfId="2148" xr:uid="{00000000-0005-0000-0000-0000BD060000}"/>
    <cellStyle name="표준 2 5 5 4 3 2" xfId="5273" xr:uid="{00000000-0005-0000-0000-0000BD060000}"/>
    <cellStyle name="표준 2 5 5 4 4" xfId="3711" xr:uid="{00000000-0005-0000-0000-0000BA060000}"/>
    <cellStyle name="표준 2 5 5 5" xfId="742" xr:uid="{00000000-0005-0000-0000-0000BE060000}"/>
    <cellStyle name="표준 2 5 5 5 2" xfId="1522" xr:uid="{00000000-0005-0000-0000-0000BF060000}"/>
    <cellStyle name="표준 2 5 5 5 2 2" xfId="3084" xr:uid="{00000000-0005-0000-0000-0000C0060000}"/>
    <cellStyle name="표준 2 5 5 5 2 2 2" xfId="6209" xr:uid="{00000000-0005-0000-0000-0000C0060000}"/>
    <cellStyle name="표준 2 5 5 5 2 3" xfId="4647" xr:uid="{00000000-0005-0000-0000-0000BF060000}"/>
    <cellStyle name="표준 2 5 5 5 3" xfId="2304" xr:uid="{00000000-0005-0000-0000-0000C1060000}"/>
    <cellStyle name="표준 2 5 5 5 3 2" xfId="5429" xr:uid="{00000000-0005-0000-0000-0000C1060000}"/>
    <cellStyle name="표준 2 5 5 5 4" xfId="3867" xr:uid="{00000000-0005-0000-0000-0000BE060000}"/>
    <cellStyle name="표준 2 5 5 6" xfId="898" xr:uid="{00000000-0005-0000-0000-0000C2060000}"/>
    <cellStyle name="표준 2 5 5 6 2" xfId="2460" xr:uid="{00000000-0005-0000-0000-0000C3060000}"/>
    <cellStyle name="표준 2 5 5 6 2 2" xfId="5585" xr:uid="{00000000-0005-0000-0000-0000C3060000}"/>
    <cellStyle name="표준 2 5 5 6 3" xfId="4023" xr:uid="{00000000-0005-0000-0000-0000C2060000}"/>
    <cellStyle name="표준 2 5 5 7" xfId="1680" xr:uid="{00000000-0005-0000-0000-0000C4060000}"/>
    <cellStyle name="표준 2 5 5 7 2" xfId="4805" xr:uid="{00000000-0005-0000-0000-0000C4060000}"/>
    <cellStyle name="표준 2 5 5 8" xfId="3243" xr:uid="{00000000-0005-0000-0000-0000B1060000}"/>
    <cellStyle name="표준 2 5 6" xfId="144" xr:uid="{00000000-0005-0000-0000-0000C5060000}"/>
    <cellStyle name="표준 2 5 6 2" xfId="300" xr:uid="{00000000-0005-0000-0000-0000C6060000}"/>
    <cellStyle name="표준 2 5 6 2 2" xfId="1080" xr:uid="{00000000-0005-0000-0000-0000C7060000}"/>
    <cellStyle name="표준 2 5 6 2 2 2" xfId="2642" xr:uid="{00000000-0005-0000-0000-0000C8060000}"/>
    <cellStyle name="표준 2 5 6 2 2 2 2" xfId="5767" xr:uid="{00000000-0005-0000-0000-0000C8060000}"/>
    <cellStyle name="표준 2 5 6 2 2 3" xfId="4205" xr:uid="{00000000-0005-0000-0000-0000C7060000}"/>
    <cellStyle name="표준 2 5 6 2 3" xfId="1862" xr:uid="{00000000-0005-0000-0000-0000C9060000}"/>
    <cellStyle name="표준 2 5 6 2 3 2" xfId="4987" xr:uid="{00000000-0005-0000-0000-0000C9060000}"/>
    <cellStyle name="표준 2 5 6 2 4" xfId="3425" xr:uid="{00000000-0005-0000-0000-0000C6060000}"/>
    <cellStyle name="표준 2 5 6 3" xfId="456" xr:uid="{00000000-0005-0000-0000-0000CA060000}"/>
    <cellStyle name="표준 2 5 6 3 2" xfId="1236" xr:uid="{00000000-0005-0000-0000-0000CB060000}"/>
    <cellStyle name="표준 2 5 6 3 2 2" xfId="2798" xr:uid="{00000000-0005-0000-0000-0000CC060000}"/>
    <cellStyle name="표준 2 5 6 3 2 2 2" xfId="5923" xr:uid="{00000000-0005-0000-0000-0000CC060000}"/>
    <cellStyle name="표준 2 5 6 3 2 3" xfId="4361" xr:uid="{00000000-0005-0000-0000-0000CB060000}"/>
    <cellStyle name="표준 2 5 6 3 3" xfId="2018" xr:uid="{00000000-0005-0000-0000-0000CD060000}"/>
    <cellStyle name="표준 2 5 6 3 3 2" xfId="5143" xr:uid="{00000000-0005-0000-0000-0000CD060000}"/>
    <cellStyle name="표준 2 5 6 3 4" xfId="3581" xr:uid="{00000000-0005-0000-0000-0000CA060000}"/>
    <cellStyle name="표준 2 5 6 4" xfId="612" xr:uid="{00000000-0005-0000-0000-0000CE060000}"/>
    <cellStyle name="표준 2 5 6 4 2" xfId="1392" xr:uid="{00000000-0005-0000-0000-0000CF060000}"/>
    <cellStyle name="표준 2 5 6 4 2 2" xfId="2954" xr:uid="{00000000-0005-0000-0000-0000D0060000}"/>
    <cellStyle name="표준 2 5 6 4 2 2 2" xfId="6079" xr:uid="{00000000-0005-0000-0000-0000D0060000}"/>
    <cellStyle name="표준 2 5 6 4 2 3" xfId="4517" xr:uid="{00000000-0005-0000-0000-0000CF060000}"/>
    <cellStyle name="표준 2 5 6 4 3" xfId="2174" xr:uid="{00000000-0005-0000-0000-0000D1060000}"/>
    <cellStyle name="표준 2 5 6 4 3 2" xfId="5299" xr:uid="{00000000-0005-0000-0000-0000D1060000}"/>
    <cellStyle name="표준 2 5 6 4 4" xfId="3737" xr:uid="{00000000-0005-0000-0000-0000CE060000}"/>
    <cellStyle name="표준 2 5 6 5" xfId="768" xr:uid="{00000000-0005-0000-0000-0000D2060000}"/>
    <cellStyle name="표준 2 5 6 5 2" xfId="1548" xr:uid="{00000000-0005-0000-0000-0000D3060000}"/>
    <cellStyle name="표준 2 5 6 5 2 2" xfId="3110" xr:uid="{00000000-0005-0000-0000-0000D4060000}"/>
    <cellStyle name="표준 2 5 6 5 2 2 2" xfId="6235" xr:uid="{00000000-0005-0000-0000-0000D4060000}"/>
    <cellStyle name="표준 2 5 6 5 2 3" xfId="4673" xr:uid="{00000000-0005-0000-0000-0000D3060000}"/>
    <cellStyle name="표준 2 5 6 5 3" xfId="2330" xr:uid="{00000000-0005-0000-0000-0000D5060000}"/>
    <cellStyle name="표준 2 5 6 5 3 2" xfId="5455" xr:uid="{00000000-0005-0000-0000-0000D5060000}"/>
    <cellStyle name="표준 2 5 6 5 4" xfId="3893" xr:uid="{00000000-0005-0000-0000-0000D2060000}"/>
    <cellStyle name="표준 2 5 6 6" xfId="924" xr:uid="{00000000-0005-0000-0000-0000D6060000}"/>
    <cellStyle name="표준 2 5 6 6 2" xfId="2486" xr:uid="{00000000-0005-0000-0000-0000D7060000}"/>
    <cellStyle name="표준 2 5 6 6 2 2" xfId="5611" xr:uid="{00000000-0005-0000-0000-0000D7060000}"/>
    <cellStyle name="표준 2 5 6 6 3" xfId="4049" xr:uid="{00000000-0005-0000-0000-0000D6060000}"/>
    <cellStyle name="표준 2 5 6 7" xfId="1706" xr:uid="{00000000-0005-0000-0000-0000D8060000}"/>
    <cellStyle name="표준 2 5 6 7 2" xfId="4831" xr:uid="{00000000-0005-0000-0000-0000D8060000}"/>
    <cellStyle name="표준 2 5 6 8" xfId="3269" xr:uid="{00000000-0005-0000-0000-0000C5060000}"/>
    <cellStyle name="표준 2 5 7" xfId="170" xr:uid="{00000000-0005-0000-0000-0000D9060000}"/>
    <cellStyle name="표준 2 5 7 2" xfId="950" xr:uid="{00000000-0005-0000-0000-0000DA060000}"/>
    <cellStyle name="표준 2 5 7 2 2" xfId="2512" xr:uid="{00000000-0005-0000-0000-0000DB060000}"/>
    <cellStyle name="표준 2 5 7 2 2 2" xfId="5637" xr:uid="{00000000-0005-0000-0000-0000DB060000}"/>
    <cellStyle name="표준 2 5 7 2 3" xfId="4075" xr:uid="{00000000-0005-0000-0000-0000DA060000}"/>
    <cellStyle name="표준 2 5 7 3" xfId="1732" xr:uid="{00000000-0005-0000-0000-0000DC060000}"/>
    <cellStyle name="표준 2 5 7 3 2" xfId="4857" xr:uid="{00000000-0005-0000-0000-0000DC060000}"/>
    <cellStyle name="표준 2 5 7 4" xfId="3295" xr:uid="{00000000-0005-0000-0000-0000D9060000}"/>
    <cellStyle name="표준 2 5 8" xfId="326" xr:uid="{00000000-0005-0000-0000-0000DD060000}"/>
    <cellStyle name="표준 2 5 8 2" xfId="1106" xr:uid="{00000000-0005-0000-0000-0000DE060000}"/>
    <cellStyle name="표준 2 5 8 2 2" xfId="2668" xr:uid="{00000000-0005-0000-0000-0000DF060000}"/>
    <cellStyle name="표준 2 5 8 2 2 2" xfId="5793" xr:uid="{00000000-0005-0000-0000-0000DF060000}"/>
    <cellStyle name="표준 2 5 8 2 3" xfId="4231" xr:uid="{00000000-0005-0000-0000-0000DE060000}"/>
    <cellStyle name="표준 2 5 8 3" xfId="1888" xr:uid="{00000000-0005-0000-0000-0000E0060000}"/>
    <cellStyle name="표준 2 5 8 3 2" xfId="5013" xr:uid="{00000000-0005-0000-0000-0000E0060000}"/>
    <cellStyle name="표준 2 5 8 4" xfId="3451" xr:uid="{00000000-0005-0000-0000-0000DD060000}"/>
    <cellStyle name="표준 2 5 9" xfId="482" xr:uid="{00000000-0005-0000-0000-0000E1060000}"/>
    <cellStyle name="표준 2 5 9 2" xfId="1262" xr:uid="{00000000-0005-0000-0000-0000E2060000}"/>
    <cellStyle name="표준 2 5 9 2 2" xfId="2824" xr:uid="{00000000-0005-0000-0000-0000E3060000}"/>
    <cellStyle name="표준 2 5 9 2 2 2" xfId="5949" xr:uid="{00000000-0005-0000-0000-0000E3060000}"/>
    <cellStyle name="표준 2 5 9 2 3" xfId="4387" xr:uid="{00000000-0005-0000-0000-0000E2060000}"/>
    <cellStyle name="표준 2 5 9 3" xfId="2044" xr:uid="{00000000-0005-0000-0000-0000E4060000}"/>
    <cellStyle name="표준 2 5 9 3 2" xfId="5169" xr:uid="{00000000-0005-0000-0000-0000E4060000}"/>
    <cellStyle name="표준 2 5 9 4" xfId="3607" xr:uid="{00000000-0005-0000-0000-0000E1060000}"/>
    <cellStyle name="표준 2 6" xfId="20" xr:uid="{00000000-0005-0000-0000-0000E5060000}"/>
    <cellStyle name="표준 2 6 10" xfId="644" xr:uid="{00000000-0005-0000-0000-0000E6060000}"/>
    <cellStyle name="표준 2 6 10 2" xfId="1424" xr:uid="{00000000-0005-0000-0000-0000E7060000}"/>
    <cellStyle name="표준 2 6 10 2 2" xfId="2986" xr:uid="{00000000-0005-0000-0000-0000E8060000}"/>
    <cellStyle name="표준 2 6 10 2 2 2" xfId="6111" xr:uid="{00000000-0005-0000-0000-0000E8060000}"/>
    <cellStyle name="표준 2 6 10 2 3" xfId="4549" xr:uid="{00000000-0005-0000-0000-0000E7060000}"/>
    <cellStyle name="표준 2 6 10 3" xfId="2206" xr:uid="{00000000-0005-0000-0000-0000E9060000}"/>
    <cellStyle name="표준 2 6 10 3 2" xfId="5331" xr:uid="{00000000-0005-0000-0000-0000E9060000}"/>
    <cellStyle name="표준 2 6 10 4" xfId="3769" xr:uid="{00000000-0005-0000-0000-0000E6060000}"/>
    <cellStyle name="표준 2 6 11" xfId="800" xr:uid="{00000000-0005-0000-0000-0000EA060000}"/>
    <cellStyle name="표준 2 6 11 2" xfId="2362" xr:uid="{00000000-0005-0000-0000-0000EB060000}"/>
    <cellStyle name="표준 2 6 11 2 2" xfId="5487" xr:uid="{00000000-0005-0000-0000-0000EB060000}"/>
    <cellStyle name="표준 2 6 11 3" xfId="3925" xr:uid="{00000000-0005-0000-0000-0000EA060000}"/>
    <cellStyle name="표준 2 6 12" xfId="1582" xr:uid="{00000000-0005-0000-0000-0000EC060000}"/>
    <cellStyle name="표준 2 6 12 2" xfId="4707" xr:uid="{00000000-0005-0000-0000-0000EC060000}"/>
    <cellStyle name="표준 2 6 13" xfId="3145" xr:uid="{00000000-0005-0000-0000-0000E5060000}"/>
    <cellStyle name="표준 2 6 2" xfId="46" xr:uid="{00000000-0005-0000-0000-0000ED060000}"/>
    <cellStyle name="표준 2 6 2 2" xfId="202" xr:uid="{00000000-0005-0000-0000-0000EE060000}"/>
    <cellStyle name="표준 2 6 2 2 2" xfId="982" xr:uid="{00000000-0005-0000-0000-0000EF060000}"/>
    <cellStyle name="표준 2 6 2 2 2 2" xfId="2544" xr:uid="{00000000-0005-0000-0000-0000F0060000}"/>
    <cellStyle name="표준 2 6 2 2 2 2 2" xfId="5669" xr:uid="{00000000-0005-0000-0000-0000F0060000}"/>
    <cellStyle name="표준 2 6 2 2 2 3" xfId="4107" xr:uid="{00000000-0005-0000-0000-0000EF060000}"/>
    <cellStyle name="표준 2 6 2 2 3" xfId="1764" xr:uid="{00000000-0005-0000-0000-0000F1060000}"/>
    <cellStyle name="표준 2 6 2 2 3 2" xfId="4889" xr:uid="{00000000-0005-0000-0000-0000F1060000}"/>
    <cellStyle name="표준 2 6 2 2 4" xfId="3327" xr:uid="{00000000-0005-0000-0000-0000EE060000}"/>
    <cellStyle name="표준 2 6 2 3" xfId="358" xr:uid="{00000000-0005-0000-0000-0000F2060000}"/>
    <cellStyle name="표준 2 6 2 3 2" xfId="1138" xr:uid="{00000000-0005-0000-0000-0000F3060000}"/>
    <cellStyle name="표준 2 6 2 3 2 2" xfId="2700" xr:uid="{00000000-0005-0000-0000-0000F4060000}"/>
    <cellStyle name="표준 2 6 2 3 2 2 2" xfId="5825" xr:uid="{00000000-0005-0000-0000-0000F4060000}"/>
    <cellStyle name="표준 2 6 2 3 2 3" xfId="4263" xr:uid="{00000000-0005-0000-0000-0000F3060000}"/>
    <cellStyle name="표준 2 6 2 3 3" xfId="1920" xr:uid="{00000000-0005-0000-0000-0000F5060000}"/>
    <cellStyle name="표준 2 6 2 3 3 2" xfId="5045" xr:uid="{00000000-0005-0000-0000-0000F5060000}"/>
    <cellStyle name="표준 2 6 2 3 4" xfId="3483" xr:uid="{00000000-0005-0000-0000-0000F2060000}"/>
    <cellStyle name="표준 2 6 2 4" xfId="514" xr:uid="{00000000-0005-0000-0000-0000F6060000}"/>
    <cellStyle name="표준 2 6 2 4 2" xfId="1294" xr:uid="{00000000-0005-0000-0000-0000F7060000}"/>
    <cellStyle name="표준 2 6 2 4 2 2" xfId="2856" xr:uid="{00000000-0005-0000-0000-0000F8060000}"/>
    <cellStyle name="표준 2 6 2 4 2 2 2" xfId="5981" xr:uid="{00000000-0005-0000-0000-0000F8060000}"/>
    <cellStyle name="표준 2 6 2 4 2 3" xfId="4419" xr:uid="{00000000-0005-0000-0000-0000F7060000}"/>
    <cellStyle name="표준 2 6 2 4 3" xfId="2076" xr:uid="{00000000-0005-0000-0000-0000F9060000}"/>
    <cellStyle name="표준 2 6 2 4 3 2" xfId="5201" xr:uid="{00000000-0005-0000-0000-0000F9060000}"/>
    <cellStyle name="표준 2 6 2 4 4" xfId="3639" xr:uid="{00000000-0005-0000-0000-0000F6060000}"/>
    <cellStyle name="표준 2 6 2 5" xfId="670" xr:uid="{00000000-0005-0000-0000-0000FA060000}"/>
    <cellStyle name="표준 2 6 2 5 2" xfId="1450" xr:uid="{00000000-0005-0000-0000-0000FB060000}"/>
    <cellStyle name="표준 2 6 2 5 2 2" xfId="3012" xr:uid="{00000000-0005-0000-0000-0000FC060000}"/>
    <cellStyle name="표준 2 6 2 5 2 2 2" xfId="6137" xr:uid="{00000000-0005-0000-0000-0000FC060000}"/>
    <cellStyle name="표준 2 6 2 5 2 3" xfId="4575" xr:uid="{00000000-0005-0000-0000-0000FB060000}"/>
    <cellStyle name="표준 2 6 2 5 3" xfId="2232" xr:uid="{00000000-0005-0000-0000-0000FD060000}"/>
    <cellStyle name="표준 2 6 2 5 3 2" xfId="5357" xr:uid="{00000000-0005-0000-0000-0000FD060000}"/>
    <cellStyle name="표준 2 6 2 5 4" xfId="3795" xr:uid="{00000000-0005-0000-0000-0000FA060000}"/>
    <cellStyle name="표준 2 6 2 6" xfId="826" xr:uid="{00000000-0005-0000-0000-0000FE060000}"/>
    <cellStyle name="표준 2 6 2 6 2" xfId="2388" xr:uid="{00000000-0005-0000-0000-0000FF060000}"/>
    <cellStyle name="표준 2 6 2 6 2 2" xfId="5513" xr:uid="{00000000-0005-0000-0000-0000FF060000}"/>
    <cellStyle name="표준 2 6 2 6 3" xfId="3951" xr:uid="{00000000-0005-0000-0000-0000FE060000}"/>
    <cellStyle name="표준 2 6 2 7" xfId="1608" xr:uid="{00000000-0005-0000-0000-000000070000}"/>
    <cellStyle name="표준 2 6 2 7 2" xfId="4733" xr:uid="{00000000-0005-0000-0000-000000070000}"/>
    <cellStyle name="표준 2 6 2 8" xfId="3171" xr:uid="{00000000-0005-0000-0000-0000ED060000}"/>
    <cellStyle name="표준 2 6 3" xfId="72" xr:uid="{00000000-0005-0000-0000-000001070000}"/>
    <cellStyle name="표준 2 6 3 2" xfId="228" xr:uid="{00000000-0005-0000-0000-000002070000}"/>
    <cellStyle name="표준 2 6 3 2 2" xfId="1008" xr:uid="{00000000-0005-0000-0000-000003070000}"/>
    <cellStyle name="표준 2 6 3 2 2 2" xfId="2570" xr:uid="{00000000-0005-0000-0000-000004070000}"/>
    <cellStyle name="표준 2 6 3 2 2 2 2" xfId="5695" xr:uid="{00000000-0005-0000-0000-000004070000}"/>
    <cellStyle name="표준 2 6 3 2 2 3" xfId="4133" xr:uid="{00000000-0005-0000-0000-000003070000}"/>
    <cellStyle name="표준 2 6 3 2 3" xfId="1790" xr:uid="{00000000-0005-0000-0000-000005070000}"/>
    <cellStyle name="표준 2 6 3 2 3 2" xfId="4915" xr:uid="{00000000-0005-0000-0000-000005070000}"/>
    <cellStyle name="표준 2 6 3 2 4" xfId="3353" xr:uid="{00000000-0005-0000-0000-000002070000}"/>
    <cellStyle name="표준 2 6 3 3" xfId="384" xr:uid="{00000000-0005-0000-0000-000006070000}"/>
    <cellStyle name="표준 2 6 3 3 2" xfId="1164" xr:uid="{00000000-0005-0000-0000-000007070000}"/>
    <cellStyle name="표준 2 6 3 3 2 2" xfId="2726" xr:uid="{00000000-0005-0000-0000-000008070000}"/>
    <cellStyle name="표준 2 6 3 3 2 2 2" xfId="5851" xr:uid="{00000000-0005-0000-0000-000008070000}"/>
    <cellStyle name="표준 2 6 3 3 2 3" xfId="4289" xr:uid="{00000000-0005-0000-0000-000007070000}"/>
    <cellStyle name="표준 2 6 3 3 3" xfId="1946" xr:uid="{00000000-0005-0000-0000-000009070000}"/>
    <cellStyle name="표준 2 6 3 3 3 2" xfId="5071" xr:uid="{00000000-0005-0000-0000-000009070000}"/>
    <cellStyle name="표준 2 6 3 3 4" xfId="3509" xr:uid="{00000000-0005-0000-0000-000006070000}"/>
    <cellStyle name="표준 2 6 3 4" xfId="540" xr:uid="{00000000-0005-0000-0000-00000A070000}"/>
    <cellStyle name="표준 2 6 3 4 2" xfId="1320" xr:uid="{00000000-0005-0000-0000-00000B070000}"/>
    <cellStyle name="표준 2 6 3 4 2 2" xfId="2882" xr:uid="{00000000-0005-0000-0000-00000C070000}"/>
    <cellStyle name="표준 2 6 3 4 2 2 2" xfId="6007" xr:uid="{00000000-0005-0000-0000-00000C070000}"/>
    <cellStyle name="표준 2 6 3 4 2 3" xfId="4445" xr:uid="{00000000-0005-0000-0000-00000B070000}"/>
    <cellStyle name="표준 2 6 3 4 3" xfId="2102" xr:uid="{00000000-0005-0000-0000-00000D070000}"/>
    <cellStyle name="표준 2 6 3 4 3 2" xfId="5227" xr:uid="{00000000-0005-0000-0000-00000D070000}"/>
    <cellStyle name="표준 2 6 3 4 4" xfId="3665" xr:uid="{00000000-0005-0000-0000-00000A070000}"/>
    <cellStyle name="표준 2 6 3 5" xfId="696" xr:uid="{00000000-0005-0000-0000-00000E070000}"/>
    <cellStyle name="표준 2 6 3 5 2" xfId="1476" xr:uid="{00000000-0005-0000-0000-00000F070000}"/>
    <cellStyle name="표준 2 6 3 5 2 2" xfId="3038" xr:uid="{00000000-0005-0000-0000-000010070000}"/>
    <cellStyle name="표준 2 6 3 5 2 2 2" xfId="6163" xr:uid="{00000000-0005-0000-0000-000010070000}"/>
    <cellStyle name="표준 2 6 3 5 2 3" xfId="4601" xr:uid="{00000000-0005-0000-0000-00000F070000}"/>
    <cellStyle name="표준 2 6 3 5 3" xfId="2258" xr:uid="{00000000-0005-0000-0000-000011070000}"/>
    <cellStyle name="표준 2 6 3 5 3 2" xfId="5383" xr:uid="{00000000-0005-0000-0000-000011070000}"/>
    <cellStyle name="표준 2 6 3 5 4" xfId="3821" xr:uid="{00000000-0005-0000-0000-00000E070000}"/>
    <cellStyle name="표준 2 6 3 6" xfId="852" xr:uid="{00000000-0005-0000-0000-000012070000}"/>
    <cellStyle name="표준 2 6 3 6 2" xfId="2414" xr:uid="{00000000-0005-0000-0000-000013070000}"/>
    <cellStyle name="표준 2 6 3 6 2 2" xfId="5539" xr:uid="{00000000-0005-0000-0000-000013070000}"/>
    <cellStyle name="표준 2 6 3 6 3" xfId="3977" xr:uid="{00000000-0005-0000-0000-000012070000}"/>
    <cellStyle name="표준 2 6 3 7" xfId="1634" xr:uid="{00000000-0005-0000-0000-000014070000}"/>
    <cellStyle name="표준 2 6 3 7 2" xfId="4759" xr:uid="{00000000-0005-0000-0000-000014070000}"/>
    <cellStyle name="표준 2 6 3 8" xfId="3197" xr:uid="{00000000-0005-0000-0000-000001070000}"/>
    <cellStyle name="표준 2 6 4" xfId="98" xr:uid="{00000000-0005-0000-0000-000015070000}"/>
    <cellStyle name="표준 2 6 4 2" xfId="254" xr:uid="{00000000-0005-0000-0000-000016070000}"/>
    <cellStyle name="표준 2 6 4 2 2" xfId="1034" xr:uid="{00000000-0005-0000-0000-000017070000}"/>
    <cellStyle name="표준 2 6 4 2 2 2" xfId="2596" xr:uid="{00000000-0005-0000-0000-000018070000}"/>
    <cellStyle name="표준 2 6 4 2 2 2 2" xfId="5721" xr:uid="{00000000-0005-0000-0000-000018070000}"/>
    <cellStyle name="표준 2 6 4 2 2 3" xfId="4159" xr:uid="{00000000-0005-0000-0000-000017070000}"/>
    <cellStyle name="표준 2 6 4 2 3" xfId="1816" xr:uid="{00000000-0005-0000-0000-000019070000}"/>
    <cellStyle name="표준 2 6 4 2 3 2" xfId="4941" xr:uid="{00000000-0005-0000-0000-000019070000}"/>
    <cellStyle name="표준 2 6 4 2 4" xfId="3379" xr:uid="{00000000-0005-0000-0000-000016070000}"/>
    <cellStyle name="표준 2 6 4 3" xfId="410" xr:uid="{00000000-0005-0000-0000-00001A070000}"/>
    <cellStyle name="표준 2 6 4 3 2" xfId="1190" xr:uid="{00000000-0005-0000-0000-00001B070000}"/>
    <cellStyle name="표준 2 6 4 3 2 2" xfId="2752" xr:uid="{00000000-0005-0000-0000-00001C070000}"/>
    <cellStyle name="표준 2 6 4 3 2 2 2" xfId="5877" xr:uid="{00000000-0005-0000-0000-00001C070000}"/>
    <cellStyle name="표준 2 6 4 3 2 3" xfId="4315" xr:uid="{00000000-0005-0000-0000-00001B070000}"/>
    <cellStyle name="표준 2 6 4 3 3" xfId="1972" xr:uid="{00000000-0005-0000-0000-00001D070000}"/>
    <cellStyle name="표준 2 6 4 3 3 2" xfId="5097" xr:uid="{00000000-0005-0000-0000-00001D070000}"/>
    <cellStyle name="표준 2 6 4 3 4" xfId="3535" xr:uid="{00000000-0005-0000-0000-00001A070000}"/>
    <cellStyle name="표준 2 6 4 4" xfId="566" xr:uid="{00000000-0005-0000-0000-00001E070000}"/>
    <cellStyle name="표준 2 6 4 4 2" xfId="1346" xr:uid="{00000000-0005-0000-0000-00001F070000}"/>
    <cellStyle name="표준 2 6 4 4 2 2" xfId="2908" xr:uid="{00000000-0005-0000-0000-000020070000}"/>
    <cellStyle name="표준 2 6 4 4 2 2 2" xfId="6033" xr:uid="{00000000-0005-0000-0000-000020070000}"/>
    <cellStyle name="표준 2 6 4 4 2 3" xfId="4471" xr:uid="{00000000-0005-0000-0000-00001F070000}"/>
    <cellStyle name="표준 2 6 4 4 3" xfId="2128" xr:uid="{00000000-0005-0000-0000-000021070000}"/>
    <cellStyle name="표준 2 6 4 4 3 2" xfId="5253" xr:uid="{00000000-0005-0000-0000-000021070000}"/>
    <cellStyle name="표준 2 6 4 4 4" xfId="3691" xr:uid="{00000000-0005-0000-0000-00001E070000}"/>
    <cellStyle name="표준 2 6 4 5" xfId="722" xr:uid="{00000000-0005-0000-0000-000022070000}"/>
    <cellStyle name="표준 2 6 4 5 2" xfId="1502" xr:uid="{00000000-0005-0000-0000-000023070000}"/>
    <cellStyle name="표준 2 6 4 5 2 2" xfId="3064" xr:uid="{00000000-0005-0000-0000-000024070000}"/>
    <cellStyle name="표준 2 6 4 5 2 2 2" xfId="6189" xr:uid="{00000000-0005-0000-0000-000024070000}"/>
    <cellStyle name="표준 2 6 4 5 2 3" xfId="4627" xr:uid="{00000000-0005-0000-0000-000023070000}"/>
    <cellStyle name="표준 2 6 4 5 3" xfId="2284" xr:uid="{00000000-0005-0000-0000-000025070000}"/>
    <cellStyle name="표준 2 6 4 5 3 2" xfId="5409" xr:uid="{00000000-0005-0000-0000-000025070000}"/>
    <cellStyle name="표준 2 6 4 5 4" xfId="3847" xr:uid="{00000000-0005-0000-0000-000022070000}"/>
    <cellStyle name="표준 2 6 4 6" xfId="878" xr:uid="{00000000-0005-0000-0000-000026070000}"/>
    <cellStyle name="표준 2 6 4 6 2" xfId="2440" xr:uid="{00000000-0005-0000-0000-000027070000}"/>
    <cellStyle name="표준 2 6 4 6 2 2" xfId="5565" xr:uid="{00000000-0005-0000-0000-000027070000}"/>
    <cellStyle name="표준 2 6 4 6 3" xfId="4003" xr:uid="{00000000-0005-0000-0000-000026070000}"/>
    <cellStyle name="표준 2 6 4 7" xfId="1660" xr:uid="{00000000-0005-0000-0000-000028070000}"/>
    <cellStyle name="표준 2 6 4 7 2" xfId="4785" xr:uid="{00000000-0005-0000-0000-000028070000}"/>
    <cellStyle name="표준 2 6 4 8" xfId="3223" xr:uid="{00000000-0005-0000-0000-000015070000}"/>
    <cellStyle name="표준 2 6 5" xfId="124" xr:uid="{00000000-0005-0000-0000-000029070000}"/>
    <cellStyle name="표준 2 6 5 2" xfId="280" xr:uid="{00000000-0005-0000-0000-00002A070000}"/>
    <cellStyle name="표준 2 6 5 2 2" xfId="1060" xr:uid="{00000000-0005-0000-0000-00002B070000}"/>
    <cellStyle name="표준 2 6 5 2 2 2" xfId="2622" xr:uid="{00000000-0005-0000-0000-00002C070000}"/>
    <cellStyle name="표준 2 6 5 2 2 2 2" xfId="5747" xr:uid="{00000000-0005-0000-0000-00002C070000}"/>
    <cellStyle name="표준 2 6 5 2 2 3" xfId="4185" xr:uid="{00000000-0005-0000-0000-00002B070000}"/>
    <cellStyle name="표준 2 6 5 2 3" xfId="1842" xr:uid="{00000000-0005-0000-0000-00002D070000}"/>
    <cellStyle name="표준 2 6 5 2 3 2" xfId="4967" xr:uid="{00000000-0005-0000-0000-00002D070000}"/>
    <cellStyle name="표준 2 6 5 2 4" xfId="3405" xr:uid="{00000000-0005-0000-0000-00002A070000}"/>
    <cellStyle name="표준 2 6 5 3" xfId="436" xr:uid="{00000000-0005-0000-0000-00002E070000}"/>
    <cellStyle name="표준 2 6 5 3 2" xfId="1216" xr:uid="{00000000-0005-0000-0000-00002F070000}"/>
    <cellStyle name="표준 2 6 5 3 2 2" xfId="2778" xr:uid="{00000000-0005-0000-0000-000030070000}"/>
    <cellStyle name="표준 2 6 5 3 2 2 2" xfId="5903" xr:uid="{00000000-0005-0000-0000-000030070000}"/>
    <cellStyle name="표준 2 6 5 3 2 3" xfId="4341" xr:uid="{00000000-0005-0000-0000-00002F070000}"/>
    <cellStyle name="표준 2 6 5 3 3" xfId="1998" xr:uid="{00000000-0005-0000-0000-000031070000}"/>
    <cellStyle name="표준 2 6 5 3 3 2" xfId="5123" xr:uid="{00000000-0005-0000-0000-000031070000}"/>
    <cellStyle name="표준 2 6 5 3 4" xfId="3561" xr:uid="{00000000-0005-0000-0000-00002E070000}"/>
    <cellStyle name="표준 2 6 5 4" xfId="592" xr:uid="{00000000-0005-0000-0000-000032070000}"/>
    <cellStyle name="표준 2 6 5 4 2" xfId="1372" xr:uid="{00000000-0005-0000-0000-000033070000}"/>
    <cellStyle name="표준 2 6 5 4 2 2" xfId="2934" xr:uid="{00000000-0005-0000-0000-000034070000}"/>
    <cellStyle name="표준 2 6 5 4 2 2 2" xfId="6059" xr:uid="{00000000-0005-0000-0000-000034070000}"/>
    <cellStyle name="표준 2 6 5 4 2 3" xfId="4497" xr:uid="{00000000-0005-0000-0000-000033070000}"/>
    <cellStyle name="표준 2 6 5 4 3" xfId="2154" xr:uid="{00000000-0005-0000-0000-000035070000}"/>
    <cellStyle name="표준 2 6 5 4 3 2" xfId="5279" xr:uid="{00000000-0005-0000-0000-000035070000}"/>
    <cellStyle name="표준 2 6 5 4 4" xfId="3717" xr:uid="{00000000-0005-0000-0000-000032070000}"/>
    <cellStyle name="표준 2 6 5 5" xfId="748" xr:uid="{00000000-0005-0000-0000-000036070000}"/>
    <cellStyle name="표준 2 6 5 5 2" xfId="1528" xr:uid="{00000000-0005-0000-0000-000037070000}"/>
    <cellStyle name="표준 2 6 5 5 2 2" xfId="3090" xr:uid="{00000000-0005-0000-0000-000038070000}"/>
    <cellStyle name="표준 2 6 5 5 2 2 2" xfId="6215" xr:uid="{00000000-0005-0000-0000-000038070000}"/>
    <cellStyle name="표준 2 6 5 5 2 3" xfId="4653" xr:uid="{00000000-0005-0000-0000-000037070000}"/>
    <cellStyle name="표준 2 6 5 5 3" xfId="2310" xr:uid="{00000000-0005-0000-0000-000039070000}"/>
    <cellStyle name="표준 2 6 5 5 3 2" xfId="5435" xr:uid="{00000000-0005-0000-0000-000039070000}"/>
    <cellStyle name="표준 2 6 5 5 4" xfId="3873" xr:uid="{00000000-0005-0000-0000-000036070000}"/>
    <cellStyle name="표준 2 6 5 6" xfId="904" xr:uid="{00000000-0005-0000-0000-00003A070000}"/>
    <cellStyle name="표준 2 6 5 6 2" xfId="2466" xr:uid="{00000000-0005-0000-0000-00003B070000}"/>
    <cellStyle name="표준 2 6 5 6 2 2" xfId="5591" xr:uid="{00000000-0005-0000-0000-00003B070000}"/>
    <cellStyle name="표준 2 6 5 6 3" xfId="4029" xr:uid="{00000000-0005-0000-0000-00003A070000}"/>
    <cellStyle name="표준 2 6 5 7" xfId="1686" xr:uid="{00000000-0005-0000-0000-00003C070000}"/>
    <cellStyle name="표준 2 6 5 7 2" xfId="4811" xr:uid="{00000000-0005-0000-0000-00003C070000}"/>
    <cellStyle name="표준 2 6 5 8" xfId="3249" xr:uid="{00000000-0005-0000-0000-000029070000}"/>
    <cellStyle name="표준 2 6 6" xfId="150" xr:uid="{00000000-0005-0000-0000-00003D070000}"/>
    <cellStyle name="표준 2 6 6 2" xfId="306" xr:uid="{00000000-0005-0000-0000-00003E070000}"/>
    <cellStyle name="표준 2 6 6 2 2" xfId="1086" xr:uid="{00000000-0005-0000-0000-00003F070000}"/>
    <cellStyle name="표준 2 6 6 2 2 2" xfId="2648" xr:uid="{00000000-0005-0000-0000-000040070000}"/>
    <cellStyle name="표준 2 6 6 2 2 2 2" xfId="5773" xr:uid="{00000000-0005-0000-0000-000040070000}"/>
    <cellStyle name="표준 2 6 6 2 2 3" xfId="4211" xr:uid="{00000000-0005-0000-0000-00003F070000}"/>
    <cellStyle name="표준 2 6 6 2 3" xfId="1868" xr:uid="{00000000-0005-0000-0000-000041070000}"/>
    <cellStyle name="표준 2 6 6 2 3 2" xfId="4993" xr:uid="{00000000-0005-0000-0000-000041070000}"/>
    <cellStyle name="표준 2 6 6 2 4" xfId="3431" xr:uid="{00000000-0005-0000-0000-00003E070000}"/>
    <cellStyle name="표준 2 6 6 3" xfId="462" xr:uid="{00000000-0005-0000-0000-000042070000}"/>
    <cellStyle name="표준 2 6 6 3 2" xfId="1242" xr:uid="{00000000-0005-0000-0000-000043070000}"/>
    <cellStyle name="표준 2 6 6 3 2 2" xfId="2804" xr:uid="{00000000-0005-0000-0000-000044070000}"/>
    <cellStyle name="표준 2 6 6 3 2 2 2" xfId="5929" xr:uid="{00000000-0005-0000-0000-000044070000}"/>
    <cellStyle name="표준 2 6 6 3 2 3" xfId="4367" xr:uid="{00000000-0005-0000-0000-000043070000}"/>
    <cellStyle name="표준 2 6 6 3 3" xfId="2024" xr:uid="{00000000-0005-0000-0000-000045070000}"/>
    <cellStyle name="표준 2 6 6 3 3 2" xfId="5149" xr:uid="{00000000-0005-0000-0000-000045070000}"/>
    <cellStyle name="표준 2 6 6 3 4" xfId="3587" xr:uid="{00000000-0005-0000-0000-000042070000}"/>
    <cellStyle name="표준 2 6 6 4" xfId="618" xr:uid="{00000000-0005-0000-0000-000046070000}"/>
    <cellStyle name="표준 2 6 6 4 2" xfId="1398" xr:uid="{00000000-0005-0000-0000-000047070000}"/>
    <cellStyle name="표준 2 6 6 4 2 2" xfId="2960" xr:uid="{00000000-0005-0000-0000-000048070000}"/>
    <cellStyle name="표준 2 6 6 4 2 2 2" xfId="6085" xr:uid="{00000000-0005-0000-0000-000048070000}"/>
    <cellStyle name="표준 2 6 6 4 2 3" xfId="4523" xr:uid="{00000000-0005-0000-0000-000047070000}"/>
    <cellStyle name="표준 2 6 6 4 3" xfId="2180" xr:uid="{00000000-0005-0000-0000-000049070000}"/>
    <cellStyle name="표준 2 6 6 4 3 2" xfId="5305" xr:uid="{00000000-0005-0000-0000-000049070000}"/>
    <cellStyle name="표준 2 6 6 4 4" xfId="3743" xr:uid="{00000000-0005-0000-0000-000046070000}"/>
    <cellStyle name="표준 2 6 6 5" xfId="774" xr:uid="{00000000-0005-0000-0000-00004A070000}"/>
    <cellStyle name="표준 2 6 6 5 2" xfId="1554" xr:uid="{00000000-0005-0000-0000-00004B070000}"/>
    <cellStyle name="표준 2 6 6 5 2 2" xfId="3116" xr:uid="{00000000-0005-0000-0000-00004C070000}"/>
    <cellStyle name="표준 2 6 6 5 2 2 2" xfId="6241" xr:uid="{00000000-0005-0000-0000-00004C070000}"/>
    <cellStyle name="표준 2 6 6 5 2 3" xfId="4679" xr:uid="{00000000-0005-0000-0000-00004B070000}"/>
    <cellStyle name="표준 2 6 6 5 3" xfId="2336" xr:uid="{00000000-0005-0000-0000-00004D070000}"/>
    <cellStyle name="표준 2 6 6 5 3 2" xfId="5461" xr:uid="{00000000-0005-0000-0000-00004D070000}"/>
    <cellStyle name="표준 2 6 6 5 4" xfId="3899" xr:uid="{00000000-0005-0000-0000-00004A070000}"/>
    <cellStyle name="표준 2 6 6 6" xfId="930" xr:uid="{00000000-0005-0000-0000-00004E070000}"/>
    <cellStyle name="표준 2 6 6 6 2" xfId="2492" xr:uid="{00000000-0005-0000-0000-00004F070000}"/>
    <cellStyle name="표준 2 6 6 6 2 2" xfId="5617" xr:uid="{00000000-0005-0000-0000-00004F070000}"/>
    <cellStyle name="표준 2 6 6 6 3" xfId="4055" xr:uid="{00000000-0005-0000-0000-00004E070000}"/>
    <cellStyle name="표준 2 6 6 7" xfId="1712" xr:uid="{00000000-0005-0000-0000-000050070000}"/>
    <cellStyle name="표준 2 6 6 7 2" xfId="4837" xr:uid="{00000000-0005-0000-0000-000050070000}"/>
    <cellStyle name="표준 2 6 6 8" xfId="3275" xr:uid="{00000000-0005-0000-0000-00003D070000}"/>
    <cellStyle name="표준 2 6 7" xfId="176" xr:uid="{00000000-0005-0000-0000-000051070000}"/>
    <cellStyle name="표준 2 6 7 2" xfId="956" xr:uid="{00000000-0005-0000-0000-000052070000}"/>
    <cellStyle name="표준 2 6 7 2 2" xfId="2518" xr:uid="{00000000-0005-0000-0000-000053070000}"/>
    <cellStyle name="표준 2 6 7 2 2 2" xfId="5643" xr:uid="{00000000-0005-0000-0000-000053070000}"/>
    <cellStyle name="표준 2 6 7 2 3" xfId="4081" xr:uid="{00000000-0005-0000-0000-000052070000}"/>
    <cellStyle name="표준 2 6 7 3" xfId="1738" xr:uid="{00000000-0005-0000-0000-000054070000}"/>
    <cellStyle name="표준 2 6 7 3 2" xfId="4863" xr:uid="{00000000-0005-0000-0000-000054070000}"/>
    <cellStyle name="표준 2 6 7 4" xfId="3301" xr:uid="{00000000-0005-0000-0000-000051070000}"/>
    <cellStyle name="표준 2 6 8" xfId="332" xr:uid="{00000000-0005-0000-0000-000055070000}"/>
    <cellStyle name="표준 2 6 8 2" xfId="1112" xr:uid="{00000000-0005-0000-0000-000056070000}"/>
    <cellStyle name="표준 2 6 8 2 2" xfId="2674" xr:uid="{00000000-0005-0000-0000-000057070000}"/>
    <cellStyle name="표준 2 6 8 2 2 2" xfId="5799" xr:uid="{00000000-0005-0000-0000-000057070000}"/>
    <cellStyle name="표준 2 6 8 2 3" xfId="4237" xr:uid="{00000000-0005-0000-0000-000056070000}"/>
    <cellStyle name="표준 2 6 8 3" xfId="1894" xr:uid="{00000000-0005-0000-0000-000058070000}"/>
    <cellStyle name="표준 2 6 8 3 2" xfId="5019" xr:uid="{00000000-0005-0000-0000-000058070000}"/>
    <cellStyle name="표준 2 6 8 4" xfId="3457" xr:uid="{00000000-0005-0000-0000-000055070000}"/>
    <cellStyle name="표준 2 6 9" xfId="488" xr:uid="{00000000-0005-0000-0000-000059070000}"/>
    <cellStyle name="표준 2 6 9 2" xfId="1268" xr:uid="{00000000-0005-0000-0000-00005A070000}"/>
    <cellStyle name="표준 2 6 9 2 2" xfId="2830" xr:uid="{00000000-0005-0000-0000-00005B070000}"/>
    <cellStyle name="표준 2 6 9 2 2 2" xfId="5955" xr:uid="{00000000-0005-0000-0000-00005B070000}"/>
    <cellStyle name="표준 2 6 9 2 3" xfId="4393" xr:uid="{00000000-0005-0000-0000-00005A070000}"/>
    <cellStyle name="표준 2 6 9 3" xfId="2050" xr:uid="{00000000-0005-0000-0000-00005C070000}"/>
    <cellStyle name="표준 2 6 9 3 2" xfId="5175" xr:uid="{00000000-0005-0000-0000-00005C070000}"/>
    <cellStyle name="표준 2 6 9 4" xfId="3613" xr:uid="{00000000-0005-0000-0000-000059070000}"/>
    <cellStyle name="표준 2 7" xfId="27" xr:uid="{00000000-0005-0000-0000-00005D070000}"/>
    <cellStyle name="표준 2 7 10" xfId="651" xr:uid="{00000000-0005-0000-0000-00005E070000}"/>
    <cellStyle name="표준 2 7 10 2" xfId="1431" xr:uid="{00000000-0005-0000-0000-00005F070000}"/>
    <cellStyle name="표준 2 7 10 2 2" xfId="2993" xr:uid="{00000000-0005-0000-0000-000060070000}"/>
    <cellStyle name="표준 2 7 10 2 2 2" xfId="6118" xr:uid="{00000000-0005-0000-0000-000060070000}"/>
    <cellStyle name="표준 2 7 10 2 3" xfId="4556" xr:uid="{00000000-0005-0000-0000-00005F070000}"/>
    <cellStyle name="표준 2 7 10 3" xfId="2213" xr:uid="{00000000-0005-0000-0000-000061070000}"/>
    <cellStyle name="표준 2 7 10 3 2" xfId="5338" xr:uid="{00000000-0005-0000-0000-000061070000}"/>
    <cellStyle name="표준 2 7 10 4" xfId="3776" xr:uid="{00000000-0005-0000-0000-00005E070000}"/>
    <cellStyle name="표준 2 7 11" xfId="807" xr:uid="{00000000-0005-0000-0000-000062070000}"/>
    <cellStyle name="표준 2 7 11 2" xfId="2369" xr:uid="{00000000-0005-0000-0000-000063070000}"/>
    <cellStyle name="표준 2 7 11 2 2" xfId="5494" xr:uid="{00000000-0005-0000-0000-000063070000}"/>
    <cellStyle name="표준 2 7 11 3" xfId="3932" xr:uid="{00000000-0005-0000-0000-000062070000}"/>
    <cellStyle name="표준 2 7 12" xfId="1589" xr:uid="{00000000-0005-0000-0000-000064070000}"/>
    <cellStyle name="표준 2 7 12 2" xfId="4714" xr:uid="{00000000-0005-0000-0000-000064070000}"/>
    <cellStyle name="표준 2 7 13" xfId="3152" xr:uid="{00000000-0005-0000-0000-00005D070000}"/>
    <cellStyle name="표준 2 7 2" xfId="53" xr:uid="{00000000-0005-0000-0000-000065070000}"/>
    <cellStyle name="표준 2 7 2 2" xfId="209" xr:uid="{00000000-0005-0000-0000-000066070000}"/>
    <cellStyle name="표준 2 7 2 2 2" xfId="989" xr:uid="{00000000-0005-0000-0000-000067070000}"/>
    <cellStyle name="표준 2 7 2 2 2 2" xfId="2551" xr:uid="{00000000-0005-0000-0000-000068070000}"/>
    <cellStyle name="표준 2 7 2 2 2 2 2" xfId="5676" xr:uid="{00000000-0005-0000-0000-000068070000}"/>
    <cellStyle name="표준 2 7 2 2 2 3" xfId="4114" xr:uid="{00000000-0005-0000-0000-000067070000}"/>
    <cellStyle name="표준 2 7 2 2 3" xfId="1771" xr:uid="{00000000-0005-0000-0000-000069070000}"/>
    <cellStyle name="표준 2 7 2 2 3 2" xfId="4896" xr:uid="{00000000-0005-0000-0000-000069070000}"/>
    <cellStyle name="표준 2 7 2 2 4" xfId="3334" xr:uid="{00000000-0005-0000-0000-000066070000}"/>
    <cellStyle name="표준 2 7 2 3" xfId="365" xr:uid="{00000000-0005-0000-0000-00006A070000}"/>
    <cellStyle name="표준 2 7 2 3 2" xfId="1145" xr:uid="{00000000-0005-0000-0000-00006B070000}"/>
    <cellStyle name="표준 2 7 2 3 2 2" xfId="2707" xr:uid="{00000000-0005-0000-0000-00006C070000}"/>
    <cellStyle name="표준 2 7 2 3 2 2 2" xfId="5832" xr:uid="{00000000-0005-0000-0000-00006C070000}"/>
    <cellStyle name="표준 2 7 2 3 2 3" xfId="4270" xr:uid="{00000000-0005-0000-0000-00006B070000}"/>
    <cellStyle name="표준 2 7 2 3 3" xfId="1927" xr:uid="{00000000-0005-0000-0000-00006D070000}"/>
    <cellStyle name="표준 2 7 2 3 3 2" xfId="5052" xr:uid="{00000000-0005-0000-0000-00006D070000}"/>
    <cellStyle name="표준 2 7 2 3 4" xfId="3490" xr:uid="{00000000-0005-0000-0000-00006A070000}"/>
    <cellStyle name="표준 2 7 2 4" xfId="521" xr:uid="{00000000-0005-0000-0000-00006E070000}"/>
    <cellStyle name="표준 2 7 2 4 2" xfId="1301" xr:uid="{00000000-0005-0000-0000-00006F070000}"/>
    <cellStyle name="표준 2 7 2 4 2 2" xfId="2863" xr:uid="{00000000-0005-0000-0000-000070070000}"/>
    <cellStyle name="표준 2 7 2 4 2 2 2" xfId="5988" xr:uid="{00000000-0005-0000-0000-000070070000}"/>
    <cellStyle name="표준 2 7 2 4 2 3" xfId="4426" xr:uid="{00000000-0005-0000-0000-00006F070000}"/>
    <cellStyle name="표준 2 7 2 4 3" xfId="2083" xr:uid="{00000000-0005-0000-0000-000071070000}"/>
    <cellStyle name="표준 2 7 2 4 3 2" xfId="5208" xr:uid="{00000000-0005-0000-0000-000071070000}"/>
    <cellStyle name="표준 2 7 2 4 4" xfId="3646" xr:uid="{00000000-0005-0000-0000-00006E070000}"/>
    <cellStyle name="표준 2 7 2 5" xfId="677" xr:uid="{00000000-0005-0000-0000-000072070000}"/>
    <cellStyle name="표준 2 7 2 5 2" xfId="1457" xr:uid="{00000000-0005-0000-0000-000073070000}"/>
    <cellStyle name="표준 2 7 2 5 2 2" xfId="3019" xr:uid="{00000000-0005-0000-0000-000074070000}"/>
    <cellStyle name="표준 2 7 2 5 2 2 2" xfId="6144" xr:uid="{00000000-0005-0000-0000-000074070000}"/>
    <cellStyle name="표준 2 7 2 5 2 3" xfId="4582" xr:uid="{00000000-0005-0000-0000-000073070000}"/>
    <cellStyle name="표준 2 7 2 5 3" xfId="2239" xr:uid="{00000000-0005-0000-0000-000075070000}"/>
    <cellStyle name="표준 2 7 2 5 3 2" xfId="5364" xr:uid="{00000000-0005-0000-0000-000075070000}"/>
    <cellStyle name="표준 2 7 2 5 4" xfId="3802" xr:uid="{00000000-0005-0000-0000-000072070000}"/>
    <cellStyle name="표준 2 7 2 6" xfId="833" xr:uid="{00000000-0005-0000-0000-000076070000}"/>
    <cellStyle name="표준 2 7 2 6 2" xfId="2395" xr:uid="{00000000-0005-0000-0000-000077070000}"/>
    <cellStyle name="표준 2 7 2 6 2 2" xfId="5520" xr:uid="{00000000-0005-0000-0000-000077070000}"/>
    <cellStyle name="표준 2 7 2 6 3" xfId="3958" xr:uid="{00000000-0005-0000-0000-000076070000}"/>
    <cellStyle name="표준 2 7 2 7" xfId="1615" xr:uid="{00000000-0005-0000-0000-000078070000}"/>
    <cellStyle name="표준 2 7 2 7 2" xfId="4740" xr:uid="{00000000-0005-0000-0000-000078070000}"/>
    <cellStyle name="표준 2 7 2 8" xfId="3178" xr:uid="{00000000-0005-0000-0000-000065070000}"/>
    <cellStyle name="표준 2 7 3" xfId="79" xr:uid="{00000000-0005-0000-0000-000079070000}"/>
    <cellStyle name="표준 2 7 3 2" xfId="235" xr:uid="{00000000-0005-0000-0000-00007A070000}"/>
    <cellStyle name="표준 2 7 3 2 2" xfId="1015" xr:uid="{00000000-0005-0000-0000-00007B070000}"/>
    <cellStyle name="표준 2 7 3 2 2 2" xfId="2577" xr:uid="{00000000-0005-0000-0000-00007C070000}"/>
    <cellStyle name="표준 2 7 3 2 2 2 2" xfId="5702" xr:uid="{00000000-0005-0000-0000-00007C070000}"/>
    <cellStyle name="표준 2 7 3 2 2 3" xfId="4140" xr:uid="{00000000-0005-0000-0000-00007B070000}"/>
    <cellStyle name="표준 2 7 3 2 3" xfId="1797" xr:uid="{00000000-0005-0000-0000-00007D070000}"/>
    <cellStyle name="표준 2 7 3 2 3 2" xfId="4922" xr:uid="{00000000-0005-0000-0000-00007D070000}"/>
    <cellStyle name="표준 2 7 3 2 4" xfId="3360" xr:uid="{00000000-0005-0000-0000-00007A070000}"/>
    <cellStyle name="표준 2 7 3 3" xfId="391" xr:uid="{00000000-0005-0000-0000-00007E070000}"/>
    <cellStyle name="표준 2 7 3 3 2" xfId="1171" xr:uid="{00000000-0005-0000-0000-00007F070000}"/>
    <cellStyle name="표준 2 7 3 3 2 2" xfId="2733" xr:uid="{00000000-0005-0000-0000-000080070000}"/>
    <cellStyle name="표준 2 7 3 3 2 2 2" xfId="5858" xr:uid="{00000000-0005-0000-0000-000080070000}"/>
    <cellStyle name="표준 2 7 3 3 2 3" xfId="4296" xr:uid="{00000000-0005-0000-0000-00007F070000}"/>
    <cellStyle name="표준 2 7 3 3 3" xfId="1953" xr:uid="{00000000-0005-0000-0000-000081070000}"/>
    <cellStyle name="표준 2 7 3 3 3 2" xfId="5078" xr:uid="{00000000-0005-0000-0000-000081070000}"/>
    <cellStyle name="표준 2 7 3 3 4" xfId="3516" xr:uid="{00000000-0005-0000-0000-00007E070000}"/>
    <cellStyle name="표준 2 7 3 4" xfId="547" xr:uid="{00000000-0005-0000-0000-000082070000}"/>
    <cellStyle name="표준 2 7 3 4 2" xfId="1327" xr:uid="{00000000-0005-0000-0000-000083070000}"/>
    <cellStyle name="표준 2 7 3 4 2 2" xfId="2889" xr:uid="{00000000-0005-0000-0000-000084070000}"/>
    <cellStyle name="표준 2 7 3 4 2 2 2" xfId="6014" xr:uid="{00000000-0005-0000-0000-000084070000}"/>
    <cellStyle name="표준 2 7 3 4 2 3" xfId="4452" xr:uid="{00000000-0005-0000-0000-000083070000}"/>
    <cellStyle name="표준 2 7 3 4 3" xfId="2109" xr:uid="{00000000-0005-0000-0000-000085070000}"/>
    <cellStyle name="표준 2 7 3 4 3 2" xfId="5234" xr:uid="{00000000-0005-0000-0000-000085070000}"/>
    <cellStyle name="표준 2 7 3 4 4" xfId="3672" xr:uid="{00000000-0005-0000-0000-000082070000}"/>
    <cellStyle name="표준 2 7 3 5" xfId="703" xr:uid="{00000000-0005-0000-0000-000086070000}"/>
    <cellStyle name="표준 2 7 3 5 2" xfId="1483" xr:uid="{00000000-0005-0000-0000-000087070000}"/>
    <cellStyle name="표준 2 7 3 5 2 2" xfId="3045" xr:uid="{00000000-0005-0000-0000-000088070000}"/>
    <cellStyle name="표준 2 7 3 5 2 2 2" xfId="6170" xr:uid="{00000000-0005-0000-0000-000088070000}"/>
    <cellStyle name="표준 2 7 3 5 2 3" xfId="4608" xr:uid="{00000000-0005-0000-0000-000087070000}"/>
    <cellStyle name="표준 2 7 3 5 3" xfId="2265" xr:uid="{00000000-0005-0000-0000-000089070000}"/>
    <cellStyle name="표준 2 7 3 5 3 2" xfId="5390" xr:uid="{00000000-0005-0000-0000-000089070000}"/>
    <cellStyle name="표준 2 7 3 5 4" xfId="3828" xr:uid="{00000000-0005-0000-0000-000086070000}"/>
    <cellStyle name="표준 2 7 3 6" xfId="859" xr:uid="{00000000-0005-0000-0000-00008A070000}"/>
    <cellStyle name="표준 2 7 3 6 2" xfId="2421" xr:uid="{00000000-0005-0000-0000-00008B070000}"/>
    <cellStyle name="표준 2 7 3 6 2 2" xfId="5546" xr:uid="{00000000-0005-0000-0000-00008B070000}"/>
    <cellStyle name="표준 2 7 3 6 3" xfId="3984" xr:uid="{00000000-0005-0000-0000-00008A070000}"/>
    <cellStyle name="표준 2 7 3 7" xfId="1641" xr:uid="{00000000-0005-0000-0000-00008C070000}"/>
    <cellStyle name="표준 2 7 3 7 2" xfId="4766" xr:uid="{00000000-0005-0000-0000-00008C070000}"/>
    <cellStyle name="표준 2 7 3 8" xfId="3204" xr:uid="{00000000-0005-0000-0000-000079070000}"/>
    <cellStyle name="표준 2 7 4" xfId="105" xr:uid="{00000000-0005-0000-0000-00008D070000}"/>
    <cellStyle name="표준 2 7 4 2" xfId="261" xr:uid="{00000000-0005-0000-0000-00008E070000}"/>
    <cellStyle name="표준 2 7 4 2 2" xfId="1041" xr:uid="{00000000-0005-0000-0000-00008F070000}"/>
    <cellStyle name="표준 2 7 4 2 2 2" xfId="2603" xr:uid="{00000000-0005-0000-0000-000090070000}"/>
    <cellStyle name="표준 2 7 4 2 2 2 2" xfId="5728" xr:uid="{00000000-0005-0000-0000-000090070000}"/>
    <cellStyle name="표준 2 7 4 2 2 3" xfId="4166" xr:uid="{00000000-0005-0000-0000-00008F070000}"/>
    <cellStyle name="표준 2 7 4 2 3" xfId="1823" xr:uid="{00000000-0005-0000-0000-000091070000}"/>
    <cellStyle name="표준 2 7 4 2 3 2" xfId="4948" xr:uid="{00000000-0005-0000-0000-000091070000}"/>
    <cellStyle name="표준 2 7 4 2 4" xfId="3386" xr:uid="{00000000-0005-0000-0000-00008E070000}"/>
    <cellStyle name="표준 2 7 4 3" xfId="417" xr:uid="{00000000-0005-0000-0000-000092070000}"/>
    <cellStyle name="표준 2 7 4 3 2" xfId="1197" xr:uid="{00000000-0005-0000-0000-000093070000}"/>
    <cellStyle name="표준 2 7 4 3 2 2" xfId="2759" xr:uid="{00000000-0005-0000-0000-000094070000}"/>
    <cellStyle name="표준 2 7 4 3 2 2 2" xfId="5884" xr:uid="{00000000-0005-0000-0000-000094070000}"/>
    <cellStyle name="표준 2 7 4 3 2 3" xfId="4322" xr:uid="{00000000-0005-0000-0000-000093070000}"/>
    <cellStyle name="표준 2 7 4 3 3" xfId="1979" xr:uid="{00000000-0005-0000-0000-000095070000}"/>
    <cellStyle name="표준 2 7 4 3 3 2" xfId="5104" xr:uid="{00000000-0005-0000-0000-000095070000}"/>
    <cellStyle name="표준 2 7 4 3 4" xfId="3542" xr:uid="{00000000-0005-0000-0000-000092070000}"/>
    <cellStyle name="표준 2 7 4 4" xfId="573" xr:uid="{00000000-0005-0000-0000-000096070000}"/>
    <cellStyle name="표준 2 7 4 4 2" xfId="1353" xr:uid="{00000000-0005-0000-0000-000097070000}"/>
    <cellStyle name="표준 2 7 4 4 2 2" xfId="2915" xr:uid="{00000000-0005-0000-0000-000098070000}"/>
    <cellStyle name="표준 2 7 4 4 2 2 2" xfId="6040" xr:uid="{00000000-0005-0000-0000-000098070000}"/>
    <cellStyle name="표준 2 7 4 4 2 3" xfId="4478" xr:uid="{00000000-0005-0000-0000-000097070000}"/>
    <cellStyle name="표준 2 7 4 4 3" xfId="2135" xr:uid="{00000000-0005-0000-0000-000099070000}"/>
    <cellStyle name="표준 2 7 4 4 3 2" xfId="5260" xr:uid="{00000000-0005-0000-0000-000099070000}"/>
    <cellStyle name="표준 2 7 4 4 4" xfId="3698" xr:uid="{00000000-0005-0000-0000-000096070000}"/>
    <cellStyle name="표준 2 7 4 5" xfId="729" xr:uid="{00000000-0005-0000-0000-00009A070000}"/>
    <cellStyle name="표준 2 7 4 5 2" xfId="1509" xr:uid="{00000000-0005-0000-0000-00009B070000}"/>
    <cellStyle name="표준 2 7 4 5 2 2" xfId="3071" xr:uid="{00000000-0005-0000-0000-00009C070000}"/>
    <cellStyle name="표준 2 7 4 5 2 2 2" xfId="6196" xr:uid="{00000000-0005-0000-0000-00009C070000}"/>
    <cellStyle name="표준 2 7 4 5 2 3" xfId="4634" xr:uid="{00000000-0005-0000-0000-00009B070000}"/>
    <cellStyle name="표준 2 7 4 5 3" xfId="2291" xr:uid="{00000000-0005-0000-0000-00009D070000}"/>
    <cellStyle name="표준 2 7 4 5 3 2" xfId="5416" xr:uid="{00000000-0005-0000-0000-00009D070000}"/>
    <cellStyle name="표준 2 7 4 5 4" xfId="3854" xr:uid="{00000000-0005-0000-0000-00009A070000}"/>
    <cellStyle name="표준 2 7 4 6" xfId="885" xr:uid="{00000000-0005-0000-0000-00009E070000}"/>
    <cellStyle name="표준 2 7 4 6 2" xfId="2447" xr:uid="{00000000-0005-0000-0000-00009F070000}"/>
    <cellStyle name="표준 2 7 4 6 2 2" xfId="5572" xr:uid="{00000000-0005-0000-0000-00009F070000}"/>
    <cellStyle name="표준 2 7 4 6 3" xfId="4010" xr:uid="{00000000-0005-0000-0000-00009E070000}"/>
    <cellStyle name="표준 2 7 4 7" xfId="1667" xr:uid="{00000000-0005-0000-0000-0000A0070000}"/>
    <cellStyle name="표준 2 7 4 7 2" xfId="4792" xr:uid="{00000000-0005-0000-0000-0000A0070000}"/>
    <cellStyle name="표준 2 7 4 8" xfId="3230" xr:uid="{00000000-0005-0000-0000-00008D070000}"/>
    <cellStyle name="표준 2 7 5" xfId="131" xr:uid="{00000000-0005-0000-0000-0000A1070000}"/>
    <cellStyle name="표준 2 7 5 2" xfId="287" xr:uid="{00000000-0005-0000-0000-0000A2070000}"/>
    <cellStyle name="표준 2 7 5 2 2" xfId="1067" xr:uid="{00000000-0005-0000-0000-0000A3070000}"/>
    <cellStyle name="표준 2 7 5 2 2 2" xfId="2629" xr:uid="{00000000-0005-0000-0000-0000A4070000}"/>
    <cellStyle name="표준 2 7 5 2 2 2 2" xfId="5754" xr:uid="{00000000-0005-0000-0000-0000A4070000}"/>
    <cellStyle name="표준 2 7 5 2 2 3" xfId="4192" xr:uid="{00000000-0005-0000-0000-0000A3070000}"/>
    <cellStyle name="표준 2 7 5 2 3" xfId="1849" xr:uid="{00000000-0005-0000-0000-0000A5070000}"/>
    <cellStyle name="표준 2 7 5 2 3 2" xfId="4974" xr:uid="{00000000-0005-0000-0000-0000A5070000}"/>
    <cellStyle name="표준 2 7 5 2 4" xfId="3412" xr:uid="{00000000-0005-0000-0000-0000A2070000}"/>
    <cellStyle name="표준 2 7 5 3" xfId="443" xr:uid="{00000000-0005-0000-0000-0000A6070000}"/>
    <cellStyle name="표준 2 7 5 3 2" xfId="1223" xr:uid="{00000000-0005-0000-0000-0000A7070000}"/>
    <cellStyle name="표준 2 7 5 3 2 2" xfId="2785" xr:uid="{00000000-0005-0000-0000-0000A8070000}"/>
    <cellStyle name="표준 2 7 5 3 2 2 2" xfId="5910" xr:uid="{00000000-0005-0000-0000-0000A8070000}"/>
    <cellStyle name="표준 2 7 5 3 2 3" xfId="4348" xr:uid="{00000000-0005-0000-0000-0000A7070000}"/>
    <cellStyle name="표준 2 7 5 3 3" xfId="2005" xr:uid="{00000000-0005-0000-0000-0000A9070000}"/>
    <cellStyle name="표준 2 7 5 3 3 2" xfId="5130" xr:uid="{00000000-0005-0000-0000-0000A9070000}"/>
    <cellStyle name="표준 2 7 5 3 4" xfId="3568" xr:uid="{00000000-0005-0000-0000-0000A6070000}"/>
    <cellStyle name="표준 2 7 5 4" xfId="599" xr:uid="{00000000-0005-0000-0000-0000AA070000}"/>
    <cellStyle name="표준 2 7 5 4 2" xfId="1379" xr:uid="{00000000-0005-0000-0000-0000AB070000}"/>
    <cellStyle name="표준 2 7 5 4 2 2" xfId="2941" xr:uid="{00000000-0005-0000-0000-0000AC070000}"/>
    <cellStyle name="표준 2 7 5 4 2 2 2" xfId="6066" xr:uid="{00000000-0005-0000-0000-0000AC070000}"/>
    <cellStyle name="표준 2 7 5 4 2 3" xfId="4504" xr:uid="{00000000-0005-0000-0000-0000AB070000}"/>
    <cellStyle name="표준 2 7 5 4 3" xfId="2161" xr:uid="{00000000-0005-0000-0000-0000AD070000}"/>
    <cellStyle name="표준 2 7 5 4 3 2" xfId="5286" xr:uid="{00000000-0005-0000-0000-0000AD070000}"/>
    <cellStyle name="표준 2 7 5 4 4" xfId="3724" xr:uid="{00000000-0005-0000-0000-0000AA070000}"/>
    <cellStyle name="표준 2 7 5 5" xfId="755" xr:uid="{00000000-0005-0000-0000-0000AE070000}"/>
    <cellStyle name="표준 2 7 5 5 2" xfId="1535" xr:uid="{00000000-0005-0000-0000-0000AF070000}"/>
    <cellStyle name="표준 2 7 5 5 2 2" xfId="3097" xr:uid="{00000000-0005-0000-0000-0000B0070000}"/>
    <cellStyle name="표준 2 7 5 5 2 2 2" xfId="6222" xr:uid="{00000000-0005-0000-0000-0000B0070000}"/>
    <cellStyle name="표준 2 7 5 5 2 3" xfId="4660" xr:uid="{00000000-0005-0000-0000-0000AF070000}"/>
    <cellStyle name="표준 2 7 5 5 3" xfId="2317" xr:uid="{00000000-0005-0000-0000-0000B1070000}"/>
    <cellStyle name="표준 2 7 5 5 3 2" xfId="5442" xr:uid="{00000000-0005-0000-0000-0000B1070000}"/>
    <cellStyle name="표준 2 7 5 5 4" xfId="3880" xr:uid="{00000000-0005-0000-0000-0000AE070000}"/>
    <cellStyle name="표준 2 7 5 6" xfId="911" xr:uid="{00000000-0005-0000-0000-0000B2070000}"/>
    <cellStyle name="표준 2 7 5 6 2" xfId="2473" xr:uid="{00000000-0005-0000-0000-0000B3070000}"/>
    <cellStyle name="표준 2 7 5 6 2 2" xfId="5598" xr:uid="{00000000-0005-0000-0000-0000B3070000}"/>
    <cellStyle name="표준 2 7 5 6 3" xfId="4036" xr:uid="{00000000-0005-0000-0000-0000B2070000}"/>
    <cellStyle name="표준 2 7 5 7" xfId="1693" xr:uid="{00000000-0005-0000-0000-0000B4070000}"/>
    <cellStyle name="표준 2 7 5 7 2" xfId="4818" xr:uid="{00000000-0005-0000-0000-0000B4070000}"/>
    <cellStyle name="표준 2 7 5 8" xfId="3256" xr:uid="{00000000-0005-0000-0000-0000A1070000}"/>
    <cellStyle name="표준 2 7 6" xfId="157" xr:uid="{00000000-0005-0000-0000-0000B5070000}"/>
    <cellStyle name="표준 2 7 6 2" xfId="313" xr:uid="{00000000-0005-0000-0000-0000B6070000}"/>
    <cellStyle name="표준 2 7 6 2 2" xfId="1093" xr:uid="{00000000-0005-0000-0000-0000B7070000}"/>
    <cellStyle name="표준 2 7 6 2 2 2" xfId="2655" xr:uid="{00000000-0005-0000-0000-0000B8070000}"/>
    <cellStyle name="표준 2 7 6 2 2 2 2" xfId="5780" xr:uid="{00000000-0005-0000-0000-0000B8070000}"/>
    <cellStyle name="표준 2 7 6 2 2 3" xfId="4218" xr:uid="{00000000-0005-0000-0000-0000B7070000}"/>
    <cellStyle name="표준 2 7 6 2 3" xfId="1875" xr:uid="{00000000-0005-0000-0000-0000B9070000}"/>
    <cellStyle name="표준 2 7 6 2 3 2" xfId="5000" xr:uid="{00000000-0005-0000-0000-0000B9070000}"/>
    <cellStyle name="표준 2 7 6 2 4" xfId="3438" xr:uid="{00000000-0005-0000-0000-0000B6070000}"/>
    <cellStyle name="표준 2 7 6 3" xfId="469" xr:uid="{00000000-0005-0000-0000-0000BA070000}"/>
    <cellStyle name="표준 2 7 6 3 2" xfId="1249" xr:uid="{00000000-0005-0000-0000-0000BB070000}"/>
    <cellStyle name="표준 2 7 6 3 2 2" xfId="2811" xr:uid="{00000000-0005-0000-0000-0000BC070000}"/>
    <cellStyle name="표준 2 7 6 3 2 2 2" xfId="5936" xr:uid="{00000000-0005-0000-0000-0000BC070000}"/>
    <cellStyle name="표준 2 7 6 3 2 3" xfId="4374" xr:uid="{00000000-0005-0000-0000-0000BB070000}"/>
    <cellStyle name="표준 2 7 6 3 3" xfId="2031" xr:uid="{00000000-0005-0000-0000-0000BD070000}"/>
    <cellStyle name="표준 2 7 6 3 3 2" xfId="5156" xr:uid="{00000000-0005-0000-0000-0000BD070000}"/>
    <cellStyle name="표준 2 7 6 3 4" xfId="3594" xr:uid="{00000000-0005-0000-0000-0000BA070000}"/>
    <cellStyle name="표준 2 7 6 4" xfId="625" xr:uid="{00000000-0005-0000-0000-0000BE070000}"/>
    <cellStyle name="표준 2 7 6 4 2" xfId="1405" xr:uid="{00000000-0005-0000-0000-0000BF070000}"/>
    <cellStyle name="표준 2 7 6 4 2 2" xfId="2967" xr:uid="{00000000-0005-0000-0000-0000C0070000}"/>
    <cellStyle name="표준 2 7 6 4 2 2 2" xfId="6092" xr:uid="{00000000-0005-0000-0000-0000C0070000}"/>
    <cellStyle name="표준 2 7 6 4 2 3" xfId="4530" xr:uid="{00000000-0005-0000-0000-0000BF070000}"/>
    <cellStyle name="표준 2 7 6 4 3" xfId="2187" xr:uid="{00000000-0005-0000-0000-0000C1070000}"/>
    <cellStyle name="표준 2 7 6 4 3 2" xfId="5312" xr:uid="{00000000-0005-0000-0000-0000C1070000}"/>
    <cellStyle name="표준 2 7 6 4 4" xfId="3750" xr:uid="{00000000-0005-0000-0000-0000BE070000}"/>
    <cellStyle name="표준 2 7 6 5" xfId="781" xr:uid="{00000000-0005-0000-0000-0000C2070000}"/>
    <cellStyle name="표준 2 7 6 5 2" xfId="1561" xr:uid="{00000000-0005-0000-0000-0000C3070000}"/>
    <cellStyle name="표준 2 7 6 5 2 2" xfId="3123" xr:uid="{00000000-0005-0000-0000-0000C4070000}"/>
    <cellStyle name="표준 2 7 6 5 2 2 2" xfId="6248" xr:uid="{00000000-0005-0000-0000-0000C4070000}"/>
    <cellStyle name="표준 2 7 6 5 2 3" xfId="4686" xr:uid="{00000000-0005-0000-0000-0000C3070000}"/>
    <cellStyle name="표준 2 7 6 5 3" xfId="2343" xr:uid="{00000000-0005-0000-0000-0000C5070000}"/>
    <cellStyle name="표준 2 7 6 5 3 2" xfId="5468" xr:uid="{00000000-0005-0000-0000-0000C5070000}"/>
    <cellStyle name="표준 2 7 6 5 4" xfId="3906" xr:uid="{00000000-0005-0000-0000-0000C2070000}"/>
    <cellStyle name="표준 2 7 6 6" xfId="937" xr:uid="{00000000-0005-0000-0000-0000C6070000}"/>
    <cellStyle name="표준 2 7 6 6 2" xfId="2499" xr:uid="{00000000-0005-0000-0000-0000C7070000}"/>
    <cellStyle name="표준 2 7 6 6 2 2" xfId="5624" xr:uid="{00000000-0005-0000-0000-0000C7070000}"/>
    <cellStyle name="표준 2 7 6 6 3" xfId="4062" xr:uid="{00000000-0005-0000-0000-0000C6070000}"/>
    <cellStyle name="표준 2 7 6 7" xfId="1719" xr:uid="{00000000-0005-0000-0000-0000C8070000}"/>
    <cellStyle name="표준 2 7 6 7 2" xfId="4844" xr:uid="{00000000-0005-0000-0000-0000C8070000}"/>
    <cellStyle name="표준 2 7 6 8" xfId="3282" xr:uid="{00000000-0005-0000-0000-0000B5070000}"/>
    <cellStyle name="표준 2 7 7" xfId="183" xr:uid="{00000000-0005-0000-0000-0000C9070000}"/>
    <cellStyle name="표준 2 7 7 2" xfId="963" xr:uid="{00000000-0005-0000-0000-0000CA070000}"/>
    <cellStyle name="표준 2 7 7 2 2" xfId="2525" xr:uid="{00000000-0005-0000-0000-0000CB070000}"/>
    <cellStyle name="표준 2 7 7 2 2 2" xfId="5650" xr:uid="{00000000-0005-0000-0000-0000CB070000}"/>
    <cellStyle name="표준 2 7 7 2 3" xfId="4088" xr:uid="{00000000-0005-0000-0000-0000CA070000}"/>
    <cellStyle name="표준 2 7 7 3" xfId="1745" xr:uid="{00000000-0005-0000-0000-0000CC070000}"/>
    <cellStyle name="표준 2 7 7 3 2" xfId="4870" xr:uid="{00000000-0005-0000-0000-0000CC070000}"/>
    <cellStyle name="표준 2 7 7 4" xfId="3308" xr:uid="{00000000-0005-0000-0000-0000C9070000}"/>
    <cellStyle name="표준 2 7 8" xfId="339" xr:uid="{00000000-0005-0000-0000-0000CD070000}"/>
    <cellStyle name="표준 2 7 8 2" xfId="1119" xr:uid="{00000000-0005-0000-0000-0000CE070000}"/>
    <cellStyle name="표준 2 7 8 2 2" xfId="2681" xr:uid="{00000000-0005-0000-0000-0000CF070000}"/>
    <cellStyle name="표준 2 7 8 2 2 2" xfId="5806" xr:uid="{00000000-0005-0000-0000-0000CF070000}"/>
    <cellStyle name="표준 2 7 8 2 3" xfId="4244" xr:uid="{00000000-0005-0000-0000-0000CE070000}"/>
    <cellStyle name="표준 2 7 8 3" xfId="1901" xr:uid="{00000000-0005-0000-0000-0000D0070000}"/>
    <cellStyle name="표준 2 7 8 3 2" xfId="5026" xr:uid="{00000000-0005-0000-0000-0000D0070000}"/>
    <cellStyle name="표준 2 7 8 4" xfId="3464" xr:uid="{00000000-0005-0000-0000-0000CD070000}"/>
    <cellStyle name="표준 2 7 9" xfId="495" xr:uid="{00000000-0005-0000-0000-0000D1070000}"/>
    <cellStyle name="표준 2 7 9 2" xfId="1275" xr:uid="{00000000-0005-0000-0000-0000D2070000}"/>
    <cellStyle name="표준 2 7 9 2 2" xfId="2837" xr:uid="{00000000-0005-0000-0000-0000D3070000}"/>
    <cellStyle name="표준 2 7 9 2 2 2" xfId="5962" xr:uid="{00000000-0005-0000-0000-0000D3070000}"/>
    <cellStyle name="표준 2 7 9 2 3" xfId="4400" xr:uid="{00000000-0005-0000-0000-0000D2070000}"/>
    <cellStyle name="표준 2 7 9 3" xfId="2057" xr:uid="{00000000-0005-0000-0000-0000D4070000}"/>
    <cellStyle name="표준 2 7 9 3 2" xfId="5182" xr:uid="{00000000-0005-0000-0000-0000D4070000}"/>
    <cellStyle name="표준 2 7 9 4" xfId="3620" xr:uid="{00000000-0005-0000-0000-0000D1070000}"/>
    <cellStyle name="표준 2 8" xfId="28" xr:uid="{00000000-0005-0000-0000-0000D5070000}"/>
    <cellStyle name="표준 2 8 2" xfId="184" xr:uid="{00000000-0005-0000-0000-0000D6070000}"/>
    <cellStyle name="표준 2 8 2 2" xfId="964" xr:uid="{00000000-0005-0000-0000-0000D7070000}"/>
    <cellStyle name="표준 2 8 2 2 2" xfId="2526" xr:uid="{00000000-0005-0000-0000-0000D8070000}"/>
    <cellStyle name="표준 2 8 2 2 2 2" xfId="5651" xr:uid="{00000000-0005-0000-0000-0000D8070000}"/>
    <cellStyle name="표준 2 8 2 2 3" xfId="4089" xr:uid="{00000000-0005-0000-0000-0000D7070000}"/>
    <cellStyle name="표준 2 8 2 3" xfId="1746" xr:uid="{00000000-0005-0000-0000-0000D9070000}"/>
    <cellStyle name="표준 2 8 2 3 2" xfId="4871" xr:uid="{00000000-0005-0000-0000-0000D9070000}"/>
    <cellStyle name="표준 2 8 2 4" xfId="3309" xr:uid="{00000000-0005-0000-0000-0000D6070000}"/>
    <cellStyle name="표준 2 8 3" xfId="340" xr:uid="{00000000-0005-0000-0000-0000DA070000}"/>
    <cellStyle name="표준 2 8 3 2" xfId="1120" xr:uid="{00000000-0005-0000-0000-0000DB070000}"/>
    <cellStyle name="표준 2 8 3 2 2" xfId="2682" xr:uid="{00000000-0005-0000-0000-0000DC070000}"/>
    <cellStyle name="표준 2 8 3 2 2 2" xfId="5807" xr:uid="{00000000-0005-0000-0000-0000DC070000}"/>
    <cellStyle name="표준 2 8 3 2 3" xfId="4245" xr:uid="{00000000-0005-0000-0000-0000DB070000}"/>
    <cellStyle name="표준 2 8 3 3" xfId="1902" xr:uid="{00000000-0005-0000-0000-0000DD070000}"/>
    <cellStyle name="표준 2 8 3 3 2" xfId="5027" xr:uid="{00000000-0005-0000-0000-0000DD070000}"/>
    <cellStyle name="표준 2 8 3 4" xfId="3465" xr:uid="{00000000-0005-0000-0000-0000DA070000}"/>
    <cellStyle name="표준 2 8 4" xfId="496" xr:uid="{00000000-0005-0000-0000-0000DE070000}"/>
    <cellStyle name="표준 2 8 4 2" xfId="1276" xr:uid="{00000000-0005-0000-0000-0000DF070000}"/>
    <cellStyle name="표준 2 8 4 2 2" xfId="2838" xr:uid="{00000000-0005-0000-0000-0000E0070000}"/>
    <cellStyle name="표준 2 8 4 2 2 2" xfId="5963" xr:uid="{00000000-0005-0000-0000-0000E0070000}"/>
    <cellStyle name="표준 2 8 4 2 3" xfId="4401" xr:uid="{00000000-0005-0000-0000-0000DF070000}"/>
    <cellStyle name="표준 2 8 4 3" xfId="2058" xr:uid="{00000000-0005-0000-0000-0000E1070000}"/>
    <cellStyle name="표준 2 8 4 3 2" xfId="5183" xr:uid="{00000000-0005-0000-0000-0000E1070000}"/>
    <cellStyle name="표준 2 8 4 4" xfId="3621" xr:uid="{00000000-0005-0000-0000-0000DE070000}"/>
    <cellStyle name="표준 2 8 5" xfId="652" xr:uid="{00000000-0005-0000-0000-0000E2070000}"/>
    <cellStyle name="표준 2 8 5 2" xfId="1432" xr:uid="{00000000-0005-0000-0000-0000E3070000}"/>
    <cellStyle name="표준 2 8 5 2 2" xfId="2994" xr:uid="{00000000-0005-0000-0000-0000E4070000}"/>
    <cellStyle name="표준 2 8 5 2 2 2" xfId="6119" xr:uid="{00000000-0005-0000-0000-0000E4070000}"/>
    <cellStyle name="표준 2 8 5 2 3" xfId="4557" xr:uid="{00000000-0005-0000-0000-0000E3070000}"/>
    <cellStyle name="표준 2 8 5 3" xfId="2214" xr:uid="{00000000-0005-0000-0000-0000E5070000}"/>
    <cellStyle name="표준 2 8 5 3 2" xfId="5339" xr:uid="{00000000-0005-0000-0000-0000E5070000}"/>
    <cellStyle name="표준 2 8 5 4" xfId="3777" xr:uid="{00000000-0005-0000-0000-0000E2070000}"/>
    <cellStyle name="표준 2 8 6" xfId="808" xr:uid="{00000000-0005-0000-0000-0000E6070000}"/>
    <cellStyle name="표준 2 8 6 2" xfId="2370" xr:uid="{00000000-0005-0000-0000-0000E7070000}"/>
    <cellStyle name="표준 2 8 6 2 2" xfId="5495" xr:uid="{00000000-0005-0000-0000-0000E7070000}"/>
    <cellStyle name="표준 2 8 6 3" xfId="3933" xr:uid="{00000000-0005-0000-0000-0000E6070000}"/>
    <cellStyle name="표준 2 8 7" xfId="1590" xr:uid="{00000000-0005-0000-0000-0000E8070000}"/>
    <cellStyle name="표준 2 8 7 2" xfId="4715" xr:uid="{00000000-0005-0000-0000-0000E8070000}"/>
    <cellStyle name="표준 2 8 8" xfId="3153" xr:uid="{00000000-0005-0000-0000-0000D5070000}"/>
    <cellStyle name="표준 2 9" xfId="54" xr:uid="{00000000-0005-0000-0000-0000E9070000}"/>
    <cellStyle name="표준 2 9 2" xfId="210" xr:uid="{00000000-0005-0000-0000-0000EA070000}"/>
    <cellStyle name="표준 2 9 2 2" xfId="990" xr:uid="{00000000-0005-0000-0000-0000EB070000}"/>
    <cellStyle name="표준 2 9 2 2 2" xfId="1562" xr:uid="{00000000-0005-0000-0000-0000EC070000}"/>
    <cellStyle name="표준 2 9 2 2 2 2" xfId="3125" xr:uid="{00000000-0005-0000-0000-0000ED070000}"/>
    <cellStyle name="표준 2 9 2 2 2 2 2" xfId="6250" xr:uid="{00000000-0005-0000-0000-0000ED070000}"/>
    <cellStyle name="표준 2 9 2 2 2 3" xfId="4687" xr:uid="{00000000-0005-0000-0000-0000EC070000}"/>
    <cellStyle name="표준 2 9 2 2 3" xfId="2552" xr:uid="{00000000-0005-0000-0000-0000EE070000}"/>
    <cellStyle name="표준 2 9 2 2 3 2" xfId="5677" xr:uid="{00000000-0005-0000-0000-0000EE070000}"/>
    <cellStyle name="표준 2 9 2 2 4" xfId="4115" xr:uid="{00000000-0005-0000-0000-0000EB070000}"/>
    <cellStyle name="표준 2 9 2 3" xfId="1772" xr:uid="{00000000-0005-0000-0000-0000EF070000}"/>
    <cellStyle name="표준 2 9 2 3 2" xfId="4897" xr:uid="{00000000-0005-0000-0000-0000EF070000}"/>
    <cellStyle name="표준 2 9 2 4" xfId="3335" xr:uid="{00000000-0005-0000-0000-0000EA070000}"/>
    <cellStyle name="표준 2 9 3" xfId="366" xr:uid="{00000000-0005-0000-0000-0000F0070000}"/>
    <cellStyle name="표준 2 9 3 2" xfId="1146" xr:uid="{00000000-0005-0000-0000-0000F1070000}"/>
    <cellStyle name="표준 2 9 3 2 2" xfId="2708" xr:uid="{00000000-0005-0000-0000-0000F2070000}"/>
    <cellStyle name="표준 2 9 3 2 2 2" xfId="5833" xr:uid="{00000000-0005-0000-0000-0000F2070000}"/>
    <cellStyle name="표준 2 9 3 2 3" xfId="4271" xr:uid="{00000000-0005-0000-0000-0000F1070000}"/>
    <cellStyle name="표준 2 9 3 3" xfId="1928" xr:uid="{00000000-0005-0000-0000-0000F3070000}"/>
    <cellStyle name="표준 2 9 3 3 2" xfId="5053" xr:uid="{00000000-0005-0000-0000-0000F3070000}"/>
    <cellStyle name="표준 2 9 3 4" xfId="3491" xr:uid="{00000000-0005-0000-0000-0000F0070000}"/>
    <cellStyle name="표준 2 9 4" xfId="522" xr:uid="{00000000-0005-0000-0000-0000F4070000}"/>
    <cellStyle name="표준 2 9 4 2" xfId="1302" xr:uid="{00000000-0005-0000-0000-0000F5070000}"/>
    <cellStyle name="표준 2 9 4 2 2" xfId="2864" xr:uid="{00000000-0005-0000-0000-0000F6070000}"/>
    <cellStyle name="표준 2 9 4 2 2 2" xfId="5989" xr:uid="{00000000-0005-0000-0000-0000F6070000}"/>
    <cellStyle name="표준 2 9 4 2 3" xfId="4427" xr:uid="{00000000-0005-0000-0000-0000F5070000}"/>
    <cellStyle name="표준 2 9 4 3" xfId="2084" xr:uid="{00000000-0005-0000-0000-0000F7070000}"/>
    <cellStyle name="표준 2 9 4 3 2" xfId="5209" xr:uid="{00000000-0005-0000-0000-0000F7070000}"/>
    <cellStyle name="표준 2 9 4 4" xfId="3647" xr:uid="{00000000-0005-0000-0000-0000F4070000}"/>
    <cellStyle name="표준 2 9 5" xfId="678" xr:uid="{00000000-0005-0000-0000-0000F8070000}"/>
    <cellStyle name="표준 2 9 5 2" xfId="1458" xr:uid="{00000000-0005-0000-0000-0000F9070000}"/>
    <cellStyle name="표준 2 9 5 2 2" xfId="3020" xr:uid="{00000000-0005-0000-0000-0000FA070000}"/>
    <cellStyle name="표준 2 9 5 2 2 2" xfId="6145" xr:uid="{00000000-0005-0000-0000-0000FA070000}"/>
    <cellStyle name="표준 2 9 5 2 3" xfId="4583" xr:uid="{00000000-0005-0000-0000-0000F9070000}"/>
    <cellStyle name="표준 2 9 5 3" xfId="2240" xr:uid="{00000000-0005-0000-0000-0000FB070000}"/>
    <cellStyle name="표준 2 9 5 3 2" xfId="5365" xr:uid="{00000000-0005-0000-0000-0000FB070000}"/>
    <cellStyle name="표준 2 9 5 4" xfId="3803" xr:uid="{00000000-0005-0000-0000-0000F8070000}"/>
    <cellStyle name="표준 2 9 6" xfId="834" xr:uid="{00000000-0005-0000-0000-0000FC070000}"/>
    <cellStyle name="표준 2 9 6 2" xfId="2396" xr:uid="{00000000-0005-0000-0000-0000FD070000}"/>
    <cellStyle name="표준 2 9 6 2 2" xfId="5521" xr:uid="{00000000-0005-0000-0000-0000FD070000}"/>
    <cellStyle name="표준 2 9 6 3" xfId="3959" xr:uid="{00000000-0005-0000-0000-0000FC070000}"/>
    <cellStyle name="표준 2 9 7" xfId="1563" xr:uid="{00000000-0005-0000-0000-0000FE070000}"/>
    <cellStyle name="표준 2 9 7 2" xfId="3126" xr:uid="{00000000-0005-0000-0000-0000FF070000}"/>
    <cellStyle name="표준 2 9 7 2 2" xfId="6251" xr:uid="{00000000-0005-0000-0000-0000FF070000}"/>
    <cellStyle name="표준 2 9 7 3" xfId="4688" xr:uid="{00000000-0005-0000-0000-0000FE070000}"/>
    <cellStyle name="표준 2 9 8" xfId="1616" xr:uid="{00000000-0005-0000-0000-000000080000}"/>
    <cellStyle name="표준 2 9 8 2" xfId="4741" xr:uid="{00000000-0005-0000-0000-000000080000}"/>
    <cellStyle name="표준 2 9 9" xfId="3179" xr:uid="{00000000-0005-0000-0000-0000E9070000}"/>
    <cellStyle name="표준 3" xfId="4" xr:uid="{00000000-0005-0000-0000-000001080000}"/>
    <cellStyle name="표준 3 10" xfId="108" xr:uid="{00000000-0005-0000-0000-000002080000}"/>
    <cellStyle name="표준 3 10 2" xfId="264" xr:uid="{00000000-0005-0000-0000-000003080000}"/>
    <cellStyle name="표준 3 10 2 2" xfId="1044" xr:uid="{00000000-0005-0000-0000-000004080000}"/>
    <cellStyle name="표준 3 10 2 2 2" xfId="2606" xr:uid="{00000000-0005-0000-0000-000005080000}"/>
    <cellStyle name="표준 3 10 2 2 2 2" xfId="5731" xr:uid="{00000000-0005-0000-0000-000005080000}"/>
    <cellStyle name="표준 3 10 2 2 3" xfId="4169" xr:uid="{00000000-0005-0000-0000-000004080000}"/>
    <cellStyle name="표준 3 10 2 3" xfId="1826" xr:uid="{00000000-0005-0000-0000-000006080000}"/>
    <cellStyle name="표준 3 10 2 3 2" xfId="4951" xr:uid="{00000000-0005-0000-0000-000006080000}"/>
    <cellStyle name="표준 3 10 2 4" xfId="3389" xr:uid="{00000000-0005-0000-0000-000003080000}"/>
    <cellStyle name="표준 3 10 3" xfId="420" xr:uid="{00000000-0005-0000-0000-000007080000}"/>
    <cellStyle name="표준 3 10 3 2" xfId="1200" xr:uid="{00000000-0005-0000-0000-000008080000}"/>
    <cellStyle name="표준 3 10 3 2 2" xfId="2762" xr:uid="{00000000-0005-0000-0000-000009080000}"/>
    <cellStyle name="표준 3 10 3 2 2 2" xfId="5887" xr:uid="{00000000-0005-0000-0000-000009080000}"/>
    <cellStyle name="표준 3 10 3 2 3" xfId="4325" xr:uid="{00000000-0005-0000-0000-000008080000}"/>
    <cellStyle name="표준 3 10 3 3" xfId="1982" xr:uid="{00000000-0005-0000-0000-00000A080000}"/>
    <cellStyle name="표준 3 10 3 3 2" xfId="5107" xr:uid="{00000000-0005-0000-0000-00000A080000}"/>
    <cellStyle name="표준 3 10 3 4" xfId="3545" xr:uid="{00000000-0005-0000-0000-000007080000}"/>
    <cellStyle name="표준 3 10 4" xfId="576" xr:uid="{00000000-0005-0000-0000-00000B080000}"/>
    <cellStyle name="표준 3 10 4 2" xfId="1356" xr:uid="{00000000-0005-0000-0000-00000C080000}"/>
    <cellStyle name="표준 3 10 4 2 2" xfId="2918" xr:uid="{00000000-0005-0000-0000-00000D080000}"/>
    <cellStyle name="표준 3 10 4 2 2 2" xfId="6043" xr:uid="{00000000-0005-0000-0000-00000D080000}"/>
    <cellStyle name="표준 3 10 4 2 3" xfId="4481" xr:uid="{00000000-0005-0000-0000-00000C080000}"/>
    <cellStyle name="표준 3 10 4 3" xfId="2138" xr:uid="{00000000-0005-0000-0000-00000E080000}"/>
    <cellStyle name="표준 3 10 4 3 2" xfId="5263" xr:uid="{00000000-0005-0000-0000-00000E080000}"/>
    <cellStyle name="표준 3 10 4 4" xfId="3701" xr:uid="{00000000-0005-0000-0000-00000B080000}"/>
    <cellStyle name="표준 3 10 5" xfId="732" xr:uid="{00000000-0005-0000-0000-00000F080000}"/>
    <cellStyle name="표준 3 10 5 2" xfId="1512" xr:uid="{00000000-0005-0000-0000-000010080000}"/>
    <cellStyle name="표준 3 10 5 2 2" xfId="3074" xr:uid="{00000000-0005-0000-0000-000011080000}"/>
    <cellStyle name="표준 3 10 5 2 2 2" xfId="6199" xr:uid="{00000000-0005-0000-0000-000011080000}"/>
    <cellStyle name="표준 3 10 5 2 3" xfId="4637" xr:uid="{00000000-0005-0000-0000-000010080000}"/>
    <cellStyle name="표준 3 10 5 3" xfId="2294" xr:uid="{00000000-0005-0000-0000-000012080000}"/>
    <cellStyle name="표준 3 10 5 3 2" xfId="5419" xr:uid="{00000000-0005-0000-0000-000012080000}"/>
    <cellStyle name="표준 3 10 5 4" xfId="3857" xr:uid="{00000000-0005-0000-0000-00000F080000}"/>
    <cellStyle name="표준 3 10 6" xfId="888" xr:uid="{00000000-0005-0000-0000-000013080000}"/>
    <cellStyle name="표준 3 10 6 2" xfId="2450" xr:uid="{00000000-0005-0000-0000-000014080000}"/>
    <cellStyle name="표준 3 10 6 2 2" xfId="5575" xr:uid="{00000000-0005-0000-0000-000014080000}"/>
    <cellStyle name="표준 3 10 6 3" xfId="4013" xr:uid="{00000000-0005-0000-0000-000013080000}"/>
    <cellStyle name="표준 3 10 7" xfId="1670" xr:uid="{00000000-0005-0000-0000-000015080000}"/>
    <cellStyle name="표준 3 10 7 2" xfId="4795" xr:uid="{00000000-0005-0000-0000-000015080000}"/>
    <cellStyle name="표준 3 10 8" xfId="3233" xr:uid="{00000000-0005-0000-0000-000002080000}"/>
    <cellStyle name="표준 3 11" xfId="134" xr:uid="{00000000-0005-0000-0000-000016080000}"/>
    <cellStyle name="표준 3 11 2" xfId="290" xr:uid="{00000000-0005-0000-0000-000017080000}"/>
    <cellStyle name="표준 3 11 2 2" xfId="1070" xr:uid="{00000000-0005-0000-0000-000018080000}"/>
    <cellStyle name="표준 3 11 2 2 2" xfId="2632" xr:uid="{00000000-0005-0000-0000-000019080000}"/>
    <cellStyle name="표준 3 11 2 2 2 2" xfId="5757" xr:uid="{00000000-0005-0000-0000-000019080000}"/>
    <cellStyle name="표준 3 11 2 2 3" xfId="4195" xr:uid="{00000000-0005-0000-0000-000018080000}"/>
    <cellStyle name="표준 3 11 2 3" xfId="1852" xr:uid="{00000000-0005-0000-0000-00001A080000}"/>
    <cellStyle name="표준 3 11 2 3 2" xfId="4977" xr:uid="{00000000-0005-0000-0000-00001A080000}"/>
    <cellStyle name="표준 3 11 2 4" xfId="3415" xr:uid="{00000000-0005-0000-0000-000017080000}"/>
    <cellStyle name="표준 3 11 3" xfId="446" xr:uid="{00000000-0005-0000-0000-00001B080000}"/>
    <cellStyle name="표준 3 11 3 2" xfId="1226" xr:uid="{00000000-0005-0000-0000-00001C080000}"/>
    <cellStyle name="표준 3 11 3 2 2" xfId="2788" xr:uid="{00000000-0005-0000-0000-00001D080000}"/>
    <cellStyle name="표준 3 11 3 2 2 2" xfId="5913" xr:uid="{00000000-0005-0000-0000-00001D080000}"/>
    <cellStyle name="표준 3 11 3 2 3" xfId="4351" xr:uid="{00000000-0005-0000-0000-00001C080000}"/>
    <cellStyle name="표준 3 11 3 3" xfId="2008" xr:uid="{00000000-0005-0000-0000-00001E080000}"/>
    <cellStyle name="표준 3 11 3 3 2" xfId="5133" xr:uid="{00000000-0005-0000-0000-00001E080000}"/>
    <cellStyle name="표준 3 11 3 4" xfId="3571" xr:uid="{00000000-0005-0000-0000-00001B080000}"/>
    <cellStyle name="표준 3 11 4" xfId="602" xr:uid="{00000000-0005-0000-0000-00001F080000}"/>
    <cellStyle name="표준 3 11 4 2" xfId="1382" xr:uid="{00000000-0005-0000-0000-000020080000}"/>
    <cellStyle name="표준 3 11 4 2 2" xfId="2944" xr:uid="{00000000-0005-0000-0000-000021080000}"/>
    <cellStyle name="표준 3 11 4 2 2 2" xfId="6069" xr:uid="{00000000-0005-0000-0000-000021080000}"/>
    <cellStyle name="표준 3 11 4 2 3" xfId="4507" xr:uid="{00000000-0005-0000-0000-000020080000}"/>
    <cellStyle name="표준 3 11 4 3" xfId="2164" xr:uid="{00000000-0005-0000-0000-000022080000}"/>
    <cellStyle name="표준 3 11 4 3 2" xfId="5289" xr:uid="{00000000-0005-0000-0000-000022080000}"/>
    <cellStyle name="표준 3 11 4 4" xfId="3727" xr:uid="{00000000-0005-0000-0000-00001F080000}"/>
    <cellStyle name="표준 3 11 5" xfId="758" xr:uid="{00000000-0005-0000-0000-000023080000}"/>
    <cellStyle name="표준 3 11 5 2" xfId="1538" xr:uid="{00000000-0005-0000-0000-000024080000}"/>
    <cellStyle name="표준 3 11 5 2 2" xfId="3100" xr:uid="{00000000-0005-0000-0000-000025080000}"/>
    <cellStyle name="표준 3 11 5 2 2 2" xfId="6225" xr:uid="{00000000-0005-0000-0000-000025080000}"/>
    <cellStyle name="표준 3 11 5 2 3" xfId="4663" xr:uid="{00000000-0005-0000-0000-000024080000}"/>
    <cellStyle name="표준 3 11 5 3" xfId="2320" xr:uid="{00000000-0005-0000-0000-000026080000}"/>
    <cellStyle name="표준 3 11 5 3 2" xfId="5445" xr:uid="{00000000-0005-0000-0000-000026080000}"/>
    <cellStyle name="표준 3 11 5 4" xfId="3883" xr:uid="{00000000-0005-0000-0000-000023080000}"/>
    <cellStyle name="표준 3 11 6" xfId="914" xr:uid="{00000000-0005-0000-0000-000027080000}"/>
    <cellStyle name="표준 3 11 6 2" xfId="2476" xr:uid="{00000000-0005-0000-0000-000028080000}"/>
    <cellStyle name="표준 3 11 6 2 2" xfId="5601" xr:uid="{00000000-0005-0000-0000-000028080000}"/>
    <cellStyle name="표준 3 11 6 3" xfId="4039" xr:uid="{00000000-0005-0000-0000-000027080000}"/>
    <cellStyle name="표준 3 11 7" xfId="1696" xr:uid="{00000000-0005-0000-0000-000029080000}"/>
    <cellStyle name="표준 3 11 7 2" xfId="4821" xr:uid="{00000000-0005-0000-0000-000029080000}"/>
    <cellStyle name="표준 3 11 8" xfId="3259" xr:uid="{00000000-0005-0000-0000-000016080000}"/>
    <cellStyle name="표준 3 12" xfId="160" xr:uid="{00000000-0005-0000-0000-00002A080000}"/>
    <cellStyle name="표준 3 12 2" xfId="940" xr:uid="{00000000-0005-0000-0000-00002B080000}"/>
    <cellStyle name="표준 3 12 2 2" xfId="2502" xr:uid="{00000000-0005-0000-0000-00002C080000}"/>
    <cellStyle name="표준 3 12 2 2 2" xfId="5627" xr:uid="{00000000-0005-0000-0000-00002C080000}"/>
    <cellStyle name="표준 3 12 2 3" xfId="4065" xr:uid="{00000000-0005-0000-0000-00002B080000}"/>
    <cellStyle name="표준 3 12 3" xfId="1722" xr:uid="{00000000-0005-0000-0000-00002D080000}"/>
    <cellStyle name="표준 3 12 3 2" xfId="4847" xr:uid="{00000000-0005-0000-0000-00002D080000}"/>
    <cellStyle name="표준 3 12 4" xfId="3285" xr:uid="{00000000-0005-0000-0000-00002A080000}"/>
    <cellStyle name="표준 3 13" xfId="316" xr:uid="{00000000-0005-0000-0000-00002E080000}"/>
    <cellStyle name="표준 3 13 2" xfId="1096" xr:uid="{00000000-0005-0000-0000-00002F080000}"/>
    <cellStyle name="표준 3 13 2 2" xfId="2658" xr:uid="{00000000-0005-0000-0000-000030080000}"/>
    <cellStyle name="표준 3 13 2 2 2" xfId="5783" xr:uid="{00000000-0005-0000-0000-000030080000}"/>
    <cellStyle name="표준 3 13 2 3" xfId="4221" xr:uid="{00000000-0005-0000-0000-00002F080000}"/>
    <cellStyle name="표준 3 13 3" xfId="1878" xr:uid="{00000000-0005-0000-0000-000031080000}"/>
    <cellStyle name="표준 3 13 3 2" xfId="5003" xr:uid="{00000000-0005-0000-0000-000031080000}"/>
    <cellStyle name="표준 3 13 4" xfId="3441" xr:uid="{00000000-0005-0000-0000-00002E080000}"/>
    <cellStyle name="표준 3 14" xfId="472" xr:uid="{00000000-0005-0000-0000-000032080000}"/>
    <cellStyle name="표준 3 14 2" xfId="1252" xr:uid="{00000000-0005-0000-0000-000033080000}"/>
    <cellStyle name="표준 3 14 2 2" xfId="2814" xr:uid="{00000000-0005-0000-0000-000034080000}"/>
    <cellStyle name="표준 3 14 2 2 2" xfId="5939" xr:uid="{00000000-0005-0000-0000-000034080000}"/>
    <cellStyle name="표준 3 14 2 3" xfId="4377" xr:uid="{00000000-0005-0000-0000-000033080000}"/>
    <cellStyle name="표준 3 14 3" xfId="2034" xr:uid="{00000000-0005-0000-0000-000035080000}"/>
    <cellStyle name="표준 3 14 3 2" xfId="5159" xr:uid="{00000000-0005-0000-0000-000035080000}"/>
    <cellStyle name="표준 3 14 4" xfId="3597" xr:uid="{00000000-0005-0000-0000-000032080000}"/>
    <cellStyle name="표준 3 15" xfId="628" xr:uid="{00000000-0005-0000-0000-000036080000}"/>
    <cellStyle name="표준 3 15 2" xfId="1408" xr:uid="{00000000-0005-0000-0000-000037080000}"/>
    <cellStyle name="표준 3 15 2 2" xfId="2970" xr:uid="{00000000-0005-0000-0000-000038080000}"/>
    <cellStyle name="표준 3 15 2 2 2" xfId="6095" xr:uid="{00000000-0005-0000-0000-000038080000}"/>
    <cellStyle name="표준 3 15 2 3" xfId="4533" xr:uid="{00000000-0005-0000-0000-000037080000}"/>
    <cellStyle name="표준 3 15 3" xfId="2190" xr:uid="{00000000-0005-0000-0000-000039080000}"/>
    <cellStyle name="표준 3 15 3 2" xfId="5315" xr:uid="{00000000-0005-0000-0000-000039080000}"/>
    <cellStyle name="표준 3 15 4" xfId="3753" xr:uid="{00000000-0005-0000-0000-000036080000}"/>
    <cellStyle name="표준 3 16" xfId="784" xr:uid="{00000000-0005-0000-0000-00003A080000}"/>
    <cellStyle name="표준 3 16 2" xfId="2346" xr:uid="{00000000-0005-0000-0000-00003B080000}"/>
    <cellStyle name="표준 3 16 2 2" xfId="5471" xr:uid="{00000000-0005-0000-0000-00003B080000}"/>
    <cellStyle name="표준 3 16 3" xfId="3909" xr:uid="{00000000-0005-0000-0000-00003A080000}"/>
    <cellStyle name="표준 3 17" xfId="1566" xr:uid="{00000000-0005-0000-0000-00003C080000}"/>
    <cellStyle name="표준 3 17 2" xfId="4691" xr:uid="{00000000-0005-0000-0000-00003C080000}"/>
    <cellStyle name="표준 3 18" xfId="3129" xr:uid="{00000000-0005-0000-0000-000001080000}"/>
    <cellStyle name="표준 3 2" xfId="7" xr:uid="{00000000-0005-0000-0000-00003D080000}"/>
    <cellStyle name="표준 3 2 10" xfId="163" xr:uid="{00000000-0005-0000-0000-00003E080000}"/>
    <cellStyle name="표준 3 2 10 2" xfId="943" xr:uid="{00000000-0005-0000-0000-00003F080000}"/>
    <cellStyle name="표준 3 2 10 2 2" xfId="2505" xr:uid="{00000000-0005-0000-0000-000040080000}"/>
    <cellStyle name="표준 3 2 10 2 2 2" xfId="5630" xr:uid="{00000000-0005-0000-0000-000040080000}"/>
    <cellStyle name="표준 3 2 10 2 3" xfId="4068" xr:uid="{00000000-0005-0000-0000-00003F080000}"/>
    <cellStyle name="표준 3 2 10 3" xfId="1725" xr:uid="{00000000-0005-0000-0000-000041080000}"/>
    <cellStyle name="표준 3 2 10 3 2" xfId="4850" xr:uid="{00000000-0005-0000-0000-000041080000}"/>
    <cellStyle name="표준 3 2 10 4" xfId="3288" xr:uid="{00000000-0005-0000-0000-00003E080000}"/>
    <cellStyle name="표준 3 2 11" xfId="319" xr:uid="{00000000-0005-0000-0000-000042080000}"/>
    <cellStyle name="표준 3 2 11 2" xfId="1099" xr:uid="{00000000-0005-0000-0000-000043080000}"/>
    <cellStyle name="표준 3 2 11 2 2" xfId="2661" xr:uid="{00000000-0005-0000-0000-000044080000}"/>
    <cellStyle name="표준 3 2 11 2 2 2" xfId="5786" xr:uid="{00000000-0005-0000-0000-000044080000}"/>
    <cellStyle name="표준 3 2 11 2 3" xfId="4224" xr:uid="{00000000-0005-0000-0000-000043080000}"/>
    <cellStyle name="표준 3 2 11 3" xfId="1881" xr:uid="{00000000-0005-0000-0000-000045080000}"/>
    <cellStyle name="표준 3 2 11 3 2" xfId="5006" xr:uid="{00000000-0005-0000-0000-000045080000}"/>
    <cellStyle name="표준 3 2 11 4" xfId="3444" xr:uid="{00000000-0005-0000-0000-000042080000}"/>
    <cellStyle name="표준 3 2 12" xfId="475" xr:uid="{00000000-0005-0000-0000-000046080000}"/>
    <cellStyle name="표준 3 2 12 2" xfId="1255" xr:uid="{00000000-0005-0000-0000-000047080000}"/>
    <cellStyle name="표준 3 2 12 2 2" xfId="2817" xr:uid="{00000000-0005-0000-0000-000048080000}"/>
    <cellStyle name="표준 3 2 12 2 2 2" xfId="5942" xr:uid="{00000000-0005-0000-0000-000048080000}"/>
    <cellStyle name="표준 3 2 12 2 3" xfId="4380" xr:uid="{00000000-0005-0000-0000-000047080000}"/>
    <cellStyle name="표준 3 2 12 3" xfId="2037" xr:uid="{00000000-0005-0000-0000-000049080000}"/>
    <cellStyle name="표준 3 2 12 3 2" xfId="5162" xr:uid="{00000000-0005-0000-0000-000049080000}"/>
    <cellStyle name="표준 3 2 12 4" xfId="3600" xr:uid="{00000000-0005-0000-0000-000046080000}"/>
    <cellStyle name="표준 3 2 13" xfId="631" xr:uid="{00000000-0005-0000-0000-00004A080000}"/>
    <cellStyle name="표준 3 2 13 2" xfId="1411" xr:uid="{00000000-0005-0000-0000-00004B080000}"/>
    <cellStyle name="표준 3 2 13 2 2" xfId="2973" xr:uid="{00000000-0005-0000-0000-00004C080000}"/>
    <cellStyle name="표준 3 2 13 2 2 2" xfId="6098" xr:uid="{00000000-0005-0000-0000-00004C080000}"/>
    <cellStyle name="표준 3 2 13 2 3" xfId="4536" xr:uid="{00000000-0005-0000-0000-00004B080000}"/>
    <cellStyle name="표준 3 2 13 3" xfId="2193" xr:uid="{00000000-0005-0000-0000-00004D080000}"/>
    <cellStyle name="표준 3 2 13 3 2" xfId="5318" xr:uid="{00000000-0005-0000-0000-00004D080000}"/>
    <cellStyle name="표준 3 2 13 4" xfId="3756" xr:uid="{00000000-0005-0000-0000-00004A080000}"/>
    <cellStyle name="표준 3 2 14" xfId="787" xr:uid="{00000000-0005-0000-0000-00004E080000}"/>
    <cellStyle name="표준 3 2 14 2" xfId="2349" xr:uid="{00000000-0005-0000-0000-00004F080000}"/>
    <cellStyle name="표준 3 2 14 2 2" xfId="5474" xr:uid="{00000000-0005-0000-0000-00004F080000}"/>
    <cellStyle name="표준 3 2 14 3" xfId="3912" xr:uid="{00000000-0005-0000-0000-00004E080000}"/>
    <cellStyle name="표준 3 2 15" xfId="1569" xr:uid="{00000000-0005-0000-0000-000050080000}"/>
    <cellStyle name="표준 3 2 15 2" xfId="4694" xr:uid="{00000000-0005-0000-0000-000050080000}"/>
    <cellStyle name="표준 3 2 16" xfId="3132" xr:uid="{00000000-0005-0000-0000-00003D080000}"/>
    <cellStyle name="표준 3 2 2" xfId="13" xr:uid="{00000000-0005-0000-0000-000051080000}"/>
    <cellStyle name="표준 3 2 2 10" xfId="637" xr:uid="{00000000-0005-0000-0000-000052080000}"/>
    <cellStyle name="표준 3 2 2 10 2" xfId="1417" xr:uid="{00000000-0005-0000-0000-000053080000}"/>
    <cellStyle name="표준 3 2 2 10 2 2" xfId="2979" xr:uid="{00000000-0005-0000-0000-000054080000}"/>
    <cellStyle name="표준 3 2 2 10 2 2 2" xfId="6104" xr:uid="{00000000-0005-0000-0000-000054080000}"/>
    <cellStyle name="표준 3 2 2 10 2 3" xfId="4542" xr:uid="{00000000-0005-0000-0000-000053080000}"/>
    <cellStyle name="표준 3 2 2 10 3" xfId="2199" xr:uid="{00000000-0005-0000-0000-000055080000}"/>
    <cellStyle name="표준 3 2 2 10 3 2" xfId="5324" xr:uid="{00000000-0005-0000-0000-000055080000}"/>
    <cellStyle name="표준 3 2 2 10 4" xfId="3762" xr:uid="{00000000-0005-0000-0000-000052080000}"/>
    <cellStyle name="표준 3 2 2 11" xfId="793" xr:uid="{00000000-0005-0000-0000-000056080000}"/>
    <cellStyle name="표준 3 2 2 11 2" xfId="2355" xr:uid="{00000000-0005-0000-0000-000057080000}"/>
    <cellStyle name="표준 3 2 2 11 2 2" xfId="5480" xr:uid="{00000000-0005-0000-0000-000057080000}"/>
    <cellStyle name="표준 3 2 2 11 3" xfId="3918" xr:uid="{00000000-0005-0000-0000-000056080000}"/>
    <cellStyle name="표준 3 2 2 12" xfId="1575" xr:uid="{00000000-0005-0000-0000-000058080000}"/>
    <cellStyle name="표준 3 2 2 12 2" xfId="4700" xr:uid="{00000000-0005-0000-0000-000058080000}"/>
    <cellStyle name="표준 3 2 2 13" xfId="3138" xr:uid="{00000000-0005-0000-0000-000051080000}"/>
    <cellStyle name="표준 3 2 2 2" xfId="39" xr:uid="{00000000-0005-0000-0000-000059080000}"/>
    <cellStyle name="표준 3 2 2 2 2" xfId="195" xr:uid="{00000000-0005-0000-0000-00005A080000}"/>
    <cellStyle name="표준 3 2 2 2 2 2" xfId="975" xr:uid="{00000000-0005-0000-0000-00005B080000}"/>
    <cellStyle name="표준 3 2 2 2 2 2 2" xfId="2537" xr:uid="{00000000-0005-0000-0000-00005C080000}"/>
    <cellStyle name="표준 3 2 2 2 2 2 2 2" xfId="5662" xr:uid="{00000000-0005-0000-0000-00005C080000}"/>
    <cellStyle name="표준 3 2 2 2 2 2 3" xfId="4100" xr:uid="{00000000-0005-0000-0000-00005B080000}"/>
    <cellStyle name="표준 3 2 2 2 2 3" xfId="1757" xr:uid="{00000000-0005-0000-0000-00005D080000}"/>
    <cellStyle name="표준 3 2 2 2 2 3 2" xfId="4882" xr:uid="{00000000-0005-0000-0000-00005D080000}"/>
    <cellStyle name="표준 3 2 2 2 2 4" xfId="3320" xr:uid="{00000000-0005-0000-0000-00005A080000}"/>
    <cellStyle name="표준 3 2 2 2 3" xfId="351" xr:uid="{00000000-0005-0000-0000-00005E080000}"/>
    <cellStyle name="표준 3 2 2 2 3 2" xfId="1131" xr:uid="{00000000-0005-0000-0000-00005F080000}"/>
    <cellStyle name="표준 3 2 2 2 3 2 2" xfId="2693" xr:uid="{00000000-0005-0000-0000-000060080000}"/>
    <cellStyle name="표준 3 2 2 2 3 2 2 2" xfId="5818" xr:uid="{00000000-0005-0000-0000-000060080000}"/>
    <cellStyle name="표준 3 2 2 2 3 2 3" xfId="4256" xr:uid="{00000000-0005-0000-0000-00005F080000}"/>
    <cellStyle name="표준 3 2 2 2 3 3" xfId="1913" xr:uid="{00000000-0005-0000-0000-000061080000}"/>
    <cellStyle name="표준 3 2 2 2 3 3 2" xfId="5038" xr:uid="{00000000-0005-0000-0000-000061080000}"/>
    <cellStyle name="표준 3 2 2 2 3 4" xfId="3476" xr:uid="{00000000-0005-0000-0000-00005E080000}"/>
    <cellStyle name="표준 3 2 2 2 4" xfId="507" xr:uid="{00000000-0005-0000-0000-000062080000}"/>
    <cellStyle name="표준 3 2 2 2 4 2" xfId="1287" xr:uid="{00000000-0005-0000-0000-000063080000}"/>
    <cellStyle name="표준 3 2 2 2 4 2 2" xfId="2849" xr:uid="{00000000-0005-0000-0000-000064080000}"/>
    <cellStyle name="표준 3 2 2 2 4 2 2 2" xfId="5974" xr:uid="{00000000-0005-0000-0000-000064080000}"/>
    <cellStyle name="표준 3 2 2 2 4 2 3" xfId="4412" xr:uid="{00000000-0005-0000-0000-000063080000}"/>
    <cellStyle name="표준 3 2 2 2 4 3" xfId="2069" xr:uid="{00000000-0005-0000-0000-000065080000}"/>
    <cellStyle name="표준 3 2 2 2 4 3 2" xfId="5194" xr:uid="{00000000-0005-0000-0000-000065080000}"/>
    <cellStyle name="표준 3 2 2 2 4 4" xfId="3632" xr:uid="{00000000-0005-0000-0000-000062080000}"/>
    <cellStyle name="표준 3 2 2 2 5" xfId="663" xr:uid="{00000000-0005-0000-0000-000066080000}"/>
    <cellStyle name="표준 3 2 2 2 5 2" xfId="1443" xr:uid="{00000000-0005-0000-0000-000067080000}"/>
    <cellStyle name="표준 3 2 2 2 5 2 2" xfId="3005" xr:uid="{00000000-0005-0000-0000-000068080000}"/>
    <cellStyle name="표준 3 2 2 2 5 2 2 2" xfId="6130" xr:uid="{00000000-0005-0000-0000-000068080000}"/>
    <cellStyle name="표준 3 2 2 2 5 2 3" xfId="4568" xr:uid="{00000000-0005-0000-0000-000067080000}"/>
    <cellStyle name="표준 3 2 2 2 5 3" xfId="2225" xr:uid="{00000000-0005-0000-0000-000069080000}"/>
    <cellStyle name="표준 3 2 2 2 5 3 2" xfId="5350" xr:uid="{00000000-0005-0000-0000-000069080000}"/>
    <cellStyle name="표준 3 2 2 2 5 4" xfId="3788" xr:uid="{00000000-0005-0000-0000-000066080000}"/>
    <cellStyle name="표준 3 2 2 2 6" xfId="819" xr:uid="{00000000-0005-0000-0000-00006A080000}"/>
    <cellStyle name="표준 3 2 2 2 6 2" xfId="2381" xr:uid="{00000000-0005-0000-0000-00006B080000}"/>
    <cellStyle name="표준 3 2 2 2 6 2 2" xfId="5506" xr:uid="{00000000-0005-0000-0000-00006B080000}"/>
    <cellStyle name="표준 3 2 2 2 6 3" xfId="3944" xr:uid="{00000000-0005-0000-0000-00006A080000}"/>
    <cellStyle name="표준 3 2 2 2 7" xfId="1601" xr:uid="{00000000-0005-0000-0000-00006C080000}"/>
    <cellStyle name="표준 3 2 2 2 7 2" xfId="4726" xr:uid="{00000000-0005-0000-0000-00006C080000}"/>
    <cellStyle name="표준 3 2 2 2 8" xfId="3164" xr:uid="{00000000-0005-0000-0000-000059080000}"/>
    <cellStyle name="표준 3 2 2 3" xfId="65" xr:uid="{00000000-0005-0000-0000-00006D080000}"/>
    <cellStyle name="표준 3 2 2 3 2" xfId="221" xr:uid="{00000000-0005-0000-0000-00006E080000}"/>
    <cellStyle name="표준 3 2 2 3 2 2" xfId="1001" xr:uid="{00000000-0005-0000-0000-00006F080000}"/>
    <cellStyle name="표준 3 2 2 3 2 2 2" xfId="2563" xr:uid="{00000000-0005-0000-0000-000070080000}"/>
    <cellStyle name="표준 3 2 2 3 2 2 2 2" xfId="5688" xr:uid="{00000000-0005-0000-0000-000070080000}"/>
    <cellStyle name="표준 3 2 2 3 2 2 3" xfId="4126" xr:uid="{00000000-0005-0000-0000-00006F080000}"/>
    <cellStyle name="표준 3 2 2 3 2 3" xfId="1783" xr:uid="{00000000-0005-0000-0000-000071080000}"/>
    <cellStyle name="표준 3 2 2 3 2 3 2" xfId="4908" xr:uid="{00000000-0005-0000-0000-000071080000}"/>
    <cellStyle name="표준 3 2 2 3 2 4" xfId="3346" xr:uid="{00000000-0005-0000-0000-00006E080000}"/>
    <cellStyle name="표준 3 2 2 3 3" xfId="377" xr:uid="{00000000-0005-0000-0000-000072080000}"/>
    <cellStyle name="표준 3 2 2 3 3 2" xfId="1157" xr:uid="{00000000-0005-0000-0000-000073080000}"/>
    <cellStyle name="표준 3 2 2 3 3 2 2" xfId="2719" xr:uid="{00000000-0005-0000-0000-000074080000}"/>
    <cellStyle name="표준 3 2 2 3 3 2 2 2" xfId="5844" xr:uid="{00000000-0005-0000-0000-000074080000}"/>
    <cellStyle name="표준 3 2 2 3 3 2 3" xfId="4282" xr:uid="{00000000-0005-0000-0000-000073080000}"/>
    <cellStyle name="표준 3 2 2 3 3 3" xfId="1939" xr:uid="{00000000-0005-0000-0000-000075080000}"/>
    <cellStyle name="표준 3 2 2 3 3 3 2" xfId="5064" xr:uid="{00000000-0005-0000-0000-000075080000}"/>
    <cellStyle name="표준 3 2 2 3 3 4" xfId="3502" xr:uid="{00000000-0005-0000-0000-000072080000}"/>
    <cellStyle name="표준 3 2 2 3 4" xfId="533" xr:uid="{00000000-0005-0000-0000-000076080000}"/>
    <cellStyle name="표준 3 2 2 3 4 2" xfId="1313" xr:uid="{00000000-0005-0000-0000-000077080000}"/>
    <cellStyle name="표준 3 2 2 3 4 2 2" xfId="2875" xr:uid="{00000000-0005-0000-0000-000078080000}"/>
    <cellStyle name="표준 3 2 2 3 4 2 2 2" xfId="6000" xr:uid="{00000000-0005-0000-0000-000078080000}"/>
    <cellStyle name="표준 3 2 2 3 4 2 3" xfId="4438" xr:uid="{00000000-0005-0000-0000-000077080000}"/>
    <cellStyle name="표준 3 2 2 3 4 3" xfId="2095" xr:uid="{00000000-0005-0000-0000-000079080000}"/>
    <cellStyle name="표준 3 2 2 3 4 3 2" xfId="5220" xr:uid="{00000000-0005-0000-0000-000079080000}"/>
    <cellStyle name="표준 3 2 2 3 4 4" xfId="3658" xr:uid="{00000000-0005-0000-0000-000076080000}"/>
    <cellStyle name="표준 3 2 2 3 5" xfId="689" xr:uid="{00000000-0005-0000-0000-00007A080000}"/>
    <cellStyle name="표준 3 2 2 3 5 2" xfId="1469" xr:uid="{00000000-0005-0000-0000-00007B080000}"/>
    <cellStyle name="표준 3 2 2 3 5 2 2" xfId="3031" xr:uid="{00000000-0005-0000-0000-00007C080000}"/>
    <cellStyle name="표준 3 2 2 3 5 2 2 2" xfId="6156" xr:uid="{00000000-0005-0000-0000-00007C080000}"/>
    <cellStyle name="표준 3 2 2 3 5 2 3" xfId="4594" xr:uid="{00000000-0005-0000-0000-00007B080000}"/>
    <cellStyle name="표준 3 2 2 3 5 3" xfId="2251" xr:uid="{00000000-0005-0000-0000-00007D080000}"/>
    <cellStyle name="표준 3 2 2 3 5 3 2" xfId="5376" xr:uid="{00000000-0005-0000-0000-00007D080000}"/>
    <cellStyle name="표준 3 2 2 3 5 4" xfId="3814" xr:uid="{00000000-0005-0000-0000-00007A080000}"/>
    <cellStyle name="표준 3 2 2 3 6" xfId="845" xr:uid="{00000000-0005-0000-0000-00007E080000}"/>
    <cellStyle name="표준 3 2 2 3 6 2" xfId="2407" xr:uid="{00000000-0005-0000-0000-00007F080000}"/>
    <cellStyle name="표준 3 2 2 3 6 2 2" xfId="5532" xr:uid="{00000000-0005-0000-0000-00007F080000}"/>
    <cellStyle name="표준 3 2 2 3 6 3" xfId="3970" xr:uid="{00000000-0005-0000-0000-00007E080000}"/>
    <cellStyle name="표준 3 2 2 3 7" xfId="1627" xr:uid="{00000000-0005-0000-0000-000080080000}"/>
    <cellStyle name="표준 3 2 2 3 7 2" xfId="4752" xr:uid="{00000000-0005-0000-0000-000080080000}"/>
    <cellStyle name="표준 3 2 2 3 8" xfId="3190" xr:uid="{00000000-0005-0000-0000-00006D080000}"/>
    <cellStyle name="표준 3 2 2 4" xfId="91" xr:uid="{00000000-0005-0000-0000-000081080000}"/>
    <cellStyle name="표준 3 2 2 4 2" xfId="247" xr:uid="{00000000-0005-0000-0000-000082080000}"/>
    <cellStyle name="표준 3 2 2 4 2 2" xfId="1027" xr:uid="{00000000-0005-0000-0000-000083080000}"/>
    <cellStyle name="표준 3 2 2 4 2 2 2" xfId="2589" xr:uid="{00000000-0005-0000-0000-000084080000}"/>
    <cellStyle name="표준 3 2 2 4 2 2 2 2" xfId="5714" xr:uid="{00000000-0005-0000-0000-000084080000}"/>
    <cellStyle name="표준 3 2 2 4 2 2 3" xfId="4152" xr:uid="{00000000-0005-0000-0000-000083080000}"/>
    <cellStyle name="표준 3 2 2 4 2 3" xfId="1809" xr:uid="{00000000-0005-0000-0000-000085080000}"/>
    <cellStyle name="표준 3 2 2 4 2 3 2" xfId="4934" xr:uid="{00000000-0005-0000-0000-000085080000}"/>
    <cellStyle name="표준 3 2 2 4 2 4" xfId="3372" xr:uid="{00000000-0005-0000-0000-000082080000}"/>
    <cellStyle name="표준 3 2 2 4 3" xfId="403" xr:uid="{00000000-0005-0000-0000-000086080000}"/>
    <cellStyle name="표준 3 2 2 4 3 2" xfId="1183" xr:uid="{00000000-0005-0000-0000-000087080000}"/>
    <cellStyle name="표준 3 2 2 4 3 2 2" xfId="2745" xr:uid="{00000000-0005-0000-0000-000088080000}"/>
    <cellStyle name="표준 3 2 2 4 3 2 2 2" xfId="5870" xr:uid="{00000000-0005-0000-0000-000088080000}"/>
    <cellStyle name="표준 3 2 2 4 3 2 3" xfId="4308" xr:uid="{00000000-0005-0000-0000-000087080000}"/>
    <cellStyle name="표준 3 2 2 4 3 3" xfId="1965" xr:uid="{00000000-0005-0000-0000-000089080000}"/>
    <cellStyle name="표준 3 2 2 4 3 3 2" xfId="5090" xr:uid="{00000000-0005-0000-0000-000089080000}"/>
    <cellStyle name="표준 3 2 2 4 3 4" xfId="3528" xr:uid="{00000000-0005-0000-0000-000086080000}"/>
    <cellStyle name="표준 3 2 2 4 4" xfId="559" xr:uid="{00000000-0005-0000-0000-00008A080000}"/>
    <cellStyle name="표준 3 2 2 4 4 2" xfId="1339" xr:uid="{00000000-0005-0000-0000-00008B080000}"/>
    <cellStyle name="표준 3 2 2 4 4 2 2" xfId="2901" xr:uid="{00000000-0005-0000-0000-00008C080000}"/>
    <cellStyle name="표준 3 2 2 4 4 2 2 2" xfId="6026" xr:uid="{00000000-0005-0000-0000-00008C080000}"/>
    <cellStyle name="표준 3 2 2 4 4 2 3" xfId="4464" xr:uid="{00000000-0005-0000-0000-00008B080000}"/>
    <cellStyle name="표준 3 2 2 4 4 3" xfId="2121" xr:uid="{00000000-0005-0000-0000-00008D080000}"/>
    <cellStyle name="표준 3 2 2 4 4 3 2" xfId="5246" xr:uid="{00000000-0005-0000-0000-00008D080000}"/>
    <cellStyle name="표준 3 2 2 4 4 4" xfId="3684" xr:uid="{00000000-0005-0000-0000-00008A080000}"/>
    <cellStyle name="표준 3 2 2 4 5" xfId="715" xr:uid="{00000000-0005-0000-0000-00008E080000}"/>
    <cellStyle name="표준 3 2 2 4 5 2" xfId="1495" xr:uid="{00000000-0005-0000-0000-00008F080000}"/>
    <cellStyle name="표준 3 2 2 4 5 2 2" xfId="3057" xr:uid="{00000000-0005-0000-0000-000090080000}"/>
    <cellStyle name="표준 3 2 2 4 5 2 2 2" xfId="6182" xr:uid="{00000000-0005-0000-0000-000090080000}"/>
    <cellStyle name="표준 3 2 2 4 5 2 3" xfId="4620" xr:uid="{00000000-0005-0000-0000-00008F080000}"/>
    <cellStyle name="표준 3 2 2 4 5 3" xfId="2277" xr:uid="{00000000-0005-0000-0000-000091080000}"/>
    <cellStyle name="표준 3 2 2 4 5 3 2" xfId="5402" xr:uid="{00000000-0005-0000-0000-000091080000}"/>
    <cellStyle name="표준 3 2 2 4 5 4" xfId="3840" xr:uid="{00000000-0005-0000-0000-00008E080000}"/>
    <cellStyle name="표준 3 2 2 4 6" xfId="871" xr:uid="{00000000-0005-0000-0000-000092080000}"/>
    <cellStyle name="표준 3 2 2 4 6 2" xfId="2433" xr:uid="{00000000-0005-0000-0000-000093080000}"/>
    <cellStyle name="표준 3 2 2 4 6 2 2" xfId="5558" xr:uid="{00000000-0005-0000-0000-000093080000}"/>
    <cellStyle name="표준 3 2 2 4 6 3" xfId="3996" xr:uid="{00000000-0005-0000-0000-000092080000}"/>
    <cellStyle name="표준 3 2 2 4 7" xfId="1653" xr:uid="{00000000-0005-0000-0000-000094080000}"/>
    <cellStyle name="표준 3 2 2 4 7 2" xfId="4778" xr:uid="{00000000-0005-0000-0000-000094080000}"/>
    <cellStyle name="표준 3 2 2 4 8" xfId="3216" xr:uid="{00000000-0005-0000-0000-000081080000}"/>
    <cellStyle name="표준 3 2 2 5" xfId="117" xr:uid="{00000000-0005-0000-0000-000095080000}"/>
    <cellStyle name="표준 3 2 2 5 2" xfId="273" xr:uid="{00000000-0005-0000-0000-000096080000}"/>
    <cellStyle name="표준 3 2 2 5 2 2" xfId="1053" xr:uid="{00000000-0005-0000-0000-000097080000}"/>
    <cellStyle name="표준 3 2 2 5 2 2 2" xfId="2615" xr:uid="{00000000-0005-0000-0000-000098080000}"/>
    <cellStyle name="표준 3 2 2 5 2 2 2 2" xfId="5740" xr:uid="{00000000-0005-0000-0000-000098080000}"/>
    <cellStyle name="표준 3 2 2 5 2 2 3" xfId="4178" xr:uid="{00000000-0005-0000-0000-000097080000}"/>
    <cellStyle name="표준 3 2 2 5 2 3" xfId="1835" xr:uid="{00000000-0005-0000-0000-000099080000}"/>
    <cellStyle name="표준 3 2 2 5 2 3 2" xfId="4960" xr:uid="{00000000-0005-0000-0000-000099080000}"/>
    <cellStyle name="표준 3 2 2 5 2 4" xfId="3398" xr:uid="{00000000-0005-0000-0000-000096080000}"/>
    <cellStyle name="표준 3 2 2 5 3" xfId="429" xr:uid="{00000000-0005-0000-0000-00009A080000}"/>
    <cellStyle name="표준 3 2 2 5 3 2" xfId="1209" xr:uid="{00000000-0005-0000-0000-00009B080000}"/>
    <cellStyle name="표준 3 2 2 5 3 2 2" xfId="2771" xr:uid="{00000000-0005-0000-0000-00009C080000}"/>
    <cellStyle name="표준 3 2 2 5 3 2 2 2" xfId="5896" xr:uid="{00000000-0005-0000-0000-00009C080000}"/>
    <cellStyle name="표준 3 2 2 5 3 2 3" xfId="4334" xr:uid="{00000000-0005-0000-0000-00009B080000}"/>
    <cellStyle name="표준 3 2 2 5 3 3" xfId="1991" xr:uid="{00000000-0005-0000-0000-00009D080000}"/>
    <cellStyle name="표준 3 2 2 5 3 3 2" xfId="5116" xr:uid="{00000000-0005-0000-0000-00009D080000}"/>
    <cellStyle name="표준 3 2 2 5 3 4" xfId="3554" xr:uid="{00000000-0005-0000-0000-00009A080000}"/>
    <cellStyle name="표준 3 2 2 5 4" xfId="585" xr:uid="{00000000-0005-0000-0000-00009E080000}"/>
    <cellStyle name="표준 3 2 2 5 4 2" xfId="1365" xr:uid="{00000000-0005-0000-0000-00009F080000}"/>
    <cellStyle name="표준 3 2 2 5 4 2 2" xfId="2927" xr:uid="{00000000-0005-0000-0000-0000A0080000}"/>
    <cellStyle name="표준 3 2 2 5 4 2 2 2" xfId="6052" xr:uid="{00000000-0005-0000-0000-0000A0080000}"/>
    <cellStyle name="표준 3 2 2 5 4 2 3" xfId="4490" xr:uid="{00000000-0005-0000-0000-00009F080000}"/>
    <cellStyle name="표준 3 2 2 5 4 3" xfId="2147" xr:uid="{00000000-0005-0000-0000-0000A1080000}"/>
    <cellStyle name="표준 3 2 2 5 4 3 2" xfId="5272" xr:uid="{00000000-0005-0000-0000-0000A1080000}"/>
    <cellStyle name="표준 3 2 2 5 4 4" xfId="3710" xr:uid="{00000000-0005-0000-0000-00009E080000}"/>
    <cellStyle name="표준 3 2 2 5 5" xfId="741" xr:uid="{00000000-0005-0000-0000-0000A2080000}"/>
    <cellStyle name="표준 3 2 2 5 5 2" xfId="1521" xr:uid="{00000000-0005-0000-0000-0000A3080000}"/>
    <cellStyle name="표준 3 2 2 5 5 2 2" xfId="3083" xr:uid="{00000000-0005-0000-0000-0000A4080000}"/>
    <cellStyle name="표준 3 2 2 5 5 2 2 2" xfId="6208" xr:uid="{00000000-0005-0000-0000-0000A4080000}"/>
    <cellStyle name="표준 3 2 2 5 5 2 3" xfId="4646" xr:uid="{00000000-0005-0000-0000-0000A3080000}"/>
    <cellStyle name="표준 3 2 2 5 5 3" xfId="2303" xr:uid="{00000000-0005-0000-0000-0000A5080000}"/>
    <cellStyle name="표준 3 2 2 5 5 3 2" xfId="5428" xr:uid="{00000000-0005-0000-0000-0000A5080000}"/>
    <cellStyle name="표준 3 2 2 5 5 4" xfId="3866" xr:uid="{00000000-0005-0000-0000-0000A2080000}"/>
    <cellStyle name="표준 3 2 2 5 6" xfId="897" xr:uid="{00000000-0005-0000-0000-0000A6080000}"/>
    <cellStyle name="표준 3 2 2 5 6 2" xfId="2459" xr:uid="{00000000-0005-0000-0000-0000A7080000}"/>
    <cellStyle name="표준 3 2 2 5 6 2 2" xfId="5584" xr:uid="{00000000-0005-0000-0000-0000A7080000}"/>
    <cellStyle name="표준 3 2 2 5 6 3" xfId="4022" xr:uid="{00000000-0005-0000-0000-0000A6080000}"/>
    <cellStyle name="표준 3 2 2 5 7" xfId="1679" xr:uid="{00000000-0005-0000-0000-0000A8080000}"/>
    <cellStyle name="표준 3 2 2 5 7 2" xfId="4804" xr:uid="{00000000-0005-0000-0000-0000A8080000}"/>
    <cellStyle name="표준 3 2 2 5 8" xfId="3242" xr:uid="{00000000-0005-0000-0000-000095080000}"/>
    <cellStyle name="표준 3 2 2 6" xfId="143" xr:uid="{00000000-0005-0000-0000-0000A9080000}"/>
    <cellStyle name="표준 3 2 2 6 2" xfId="299" xr:uid="{00000000-0005-0000-0000-0000AA080000}"/>
    <cellStyle name="표준 3 2 2 6 2 2" xfId="1079" xr:uid="{00000000-0005-0000-0000-0000AB080000}"/>
    <cellStyle name="표준 3 2 2 6 2 2 2" xfId="2641" xr:uid="{00000000-0005-0000-0000-0000AC080000}"/>
    <cellStyle name="표준 3 2 2 6 2 2 2 2" xfId="5766" xr:uid="{00000000-0005-0000-0000-0000AC080000}"/>
    <cellStyle name="표준 3 2 2 6 2 2 3" xfId="4204" xr:uid="{00000000-0005-0000-0000-0000AB080000}"/>
    <cellStyle name="표준 3 2 2 6 2 3" xfId="1861" xr:uid="{00000000-0005-0000-0000-0000AD080000}"/>
    <cellStyle name="표준 3 2 2 6 2 3 2" xfId="4986" xr:uid="{00000000-0005-0000-0000-0000AD080000}"/>
    <cellStyle name="표준 3 2 2 6 2 4" xfId="3424" xr:uid="{00000000-0005-0000-0000-0000AA080000}"/>
    <cellStyle name="표준 3 2 2 6 3" xfId="455" xr:uid="{00000000-0005-0000-0000-0000AE080000}"/>
    <cellStyle name="표준 3 2 2 6 3 2" xfId="1235" xr:uid="{00000000-0005-0000-0000-0000AF080000}"/>
    <cellStyle name="표준 3 2 2 6 3 2 2" xfId="2797" xr:uid="{00000000-0005-0000-0000-0000B0080000}"/>
    <cellStyle name="표준 3 2 2 6 3 2 2 2" xfId="5922" xr:uid="{00000000-0005-0000-0000-0000B0080000}"/>
    <cellStyle name="표준 3 2 2 6 3 2 3" xfId="4360" xr:uid="{00000000-0005-0000-0000-0000AF080000}"/>
    <cellStyle name="표준 3 2 2 6 3 3" xfId="2017" xr:uid="{00000000-0005-0000-0000-0000B1080000}"/>
    <cellStyle name="표준 3 2 2 6 3 3 2" xfId="5142" xr:uid="{00000000-0005-0000-0000-0000B1080000}"/>
    <cellStyle name="표준 3 2 2 6 3 4" xfId="3580" xr:uid="{00000000-0005-0000-0000-0000AE080000}"/>
    <cellStyle name="표준 3 2 2 6 4" xfId="611" xr:uid="{00000000-0005-0000-0000-0000B2080000}"/>
    <cellStyle name="표준 3 2 2 6 4 2" xfId="1391" xr:uid="{00000000-0005-0000-0000-0000B3080000}"/>
    <cellStyle name="표준 3 2 2 6 4 2 2" xfId="2953" xr:uid="{00000000-0005-0000-0000-0000B4080000}"/>
    <cellStyle name="표준 3 2 2 6 4 2 2 2" xfId="6078" xr:uid="{00000000-0005-0000-0000-0000B4080000}"/>
    <cellStyle name="표준 3 2 2 6 4 2 3" xfId="4516" xr:uid="{00000000-0005-0000-0000-0000B3080000}"/>
    <cellStyle name="표준 3 2 2 6 4 3" xfId="2173" xr:uid="{00000000-0005-0000-0000-0000B5080000}"/>
    <cellStyle name="표준 3 2 2 6 4 3 2" xfId="5298" xr:uid="{00000000-0005-0000-0000-0000B5080000}"/>
    <cellStyle name="표준 3 2 2 6 4 4" xfId="3736" xr:uid="{00000000-0005-0000-0000-0000B2080000}"/>
    <cellStyle name="표준 3 2 2 6 5" xfId="767" xr:uid="{00000000-0005-0000-0000-0000B6080000}"/>
    <cellStyle name="표준 3 2 2 6 5 2" xfId="1547" xr:uid="{00000000-0005-0000-0000-0000B7080000}"/>
    <cellStyle name="표준 3 2 2 6 5 2 2" xfId="3109" xr:uid="{00000000-0005-0000-0000-0000B8080000}"/>
    <cellStyle name="표준 3 2 2 6 5 2 2 2" xfId="6234" xr:uid="{00000000-0005-0000-0000-0000B8080000}"/>
    <cellStyle name="표준 3 2 2 6 5 2 3" xfId="4672" xr:uid="{00000000-0005-0000-0000-0000B7080000}"/>
    <cellStyle name="표준 3 2 2 6 5 3" xfId="2329" xr:uid="{00000000-0005-0000-0000-0000B9080000}"/>
    <cellStyle name="표준 3 2 2 6 5 3 2" xfId="5454" xr:uid="{00000000-0005-0000-0000-0000B9080000}"/>
    <cellStyle name="표준 3 2 2 6 5 4" xfId="3892" xr:uid="{00000000-0005-0000-0000-0000B6080000}"/>
    <cellStyle name="표준 3 2 2 6 6" xfId="923" xr:uid="{00000000-0005-0000-0000-0000BA080000}"/>
    <cellStyle name="표준 3 2 2 6 6 2" xfId="2485" xr:uid="{00000000-0005-0000-0000-0000BB080000}"/>
    <cellStyle name="표준 3 2 2 6 6 2 2" xfId="5610" xr:uid="{00000000-0005-0000-0000-0000BB080000}"/>
    <cellStyle name="표준 3 2 2 6 6 3" xfId="4048" xr:uid="{00000000-0005-0000-0000-0000BA080000}"/>
    <cellStyle name="표준 3 2 2 6 7" xfId="1705" xr:uid="{00000000-0005-0000-0000-0000BC080000}"/>
    <cellStyle name="표준 3 2 2 6 7 2" xfId="4830" xr:uid="{00000000-0005-0000-0000-0000BC080000}"/>
    <cellStyle name="표준 3 2 2 6 8" xfId="3268" xr:uid="{00000000-0005-0000-0000-0000A9080000}"/>
    <cellStyle name="표준 3 2 2 7" xfId="169" xr:uid="{00000000-0005-0000-0000-0000BD080000}"/>
    <cellStyle name="표준 3 2 2 7 2" xfId="949" xr:uid="{00000000-0005-0000-0000-0000BE080000}"/>
    <cellStyle name="표준 3 2 2 7 2 2" xfId="2511" xr:uid="{00000000-0005-0000-0000-0000BF080000}"/>
    <cellStyle name="표준 3 2 2 7 2 2 2" xfId="5636" xr:uid="{00000000-0005-0000-0000-0000BF080000}"/>
    <cellStyle name="표준 3 2 2 7 2 3" xfId="4074" xr:uid="{00000000-0005-0000-0000-0000BE080000}"/>
    <cellStyle name="표준 3 2 2 7 3" xfId="1731" xr:uid="{00000000-0005-0000-0000-0000C0080000}"/>
    <cellStyle name="표준 3 2 2 7 3 2" xfId="4856" xr:uid="{00000000-0005-0000-0000-0000C0080000}"/>
    <cellStyle name="표준 3 2 2 7 4" xfId="3294" xr:uid="{00000000-0005-0000-0000-0000BD080000}"/>
    <cellStyle name="표준 3 2 2 8" xfId="325" xr:uid="{00000000-0005-0000-0000-0000C1080000}"/>
    <cellStyle name="표준 3 2 2 8 2" xfId="1105" xr:uid="{00000000-0005-0000-0000-0000C2080000}"/>
    <cellStyle name="표준 3 2 2 8 2 2" xfId="2667" xr:uid="{00000000-0005-0000-0000-0000C3080000}"/>
    <cellStyle name="표준 3 2 2 8 2 2 2" xfId="5792" xr:uid="{00000000-0005-0000-0000-0000C3080000}"/>
    <cellStyle name="표준 3 2 2 8 2 3" xfId="4230" xr:uid="{00000000-0005-0000-0000-0000C2080000}"/>
    <cellStyle name="표준 3 2 2 8 3" xfId="1887" xr:uid="{00000000-0005-0000-0000-0000C4080000}"/>
    <cellStyle name="표준 3 2 2 8 3 2" xfId="5012" xr:uid="{00000000-0005-0000-0000-0000C4080000}"/>
    <cellStyle name="표준 3 2 2 8 4" xfId="3450" xr:uid="{00000000-0005-0000-0000-0000C1080000}"/>
    <cellStyle name="표준 3 2 2 9" xfId="481" xr:uid="{00000000-0005-0000-0000-0000C5080000}"/>
    <cellStyle name="표준 3 2 2 9 2" xfId="1261" xr:uid="{00000000-0005-0000-0000-0000C6080000}"/>
    <cellStyle name="표준 3 2 2 9 2 2" xfId="2823" xr:uid="{00000000-0005-0000-0000-0000C7080000}"/>
    <cellStyle name="표준 3 2 2 9 2 2 2" xfId="5948" xr:uid="{00000000-0005-0000-0000-0000C7080000}"/>
    <cellStyle name="표준 3 2 2 9 2 3" xfId="4386" xr:uid="{00000000-0005-0000-0000-0000C6080000}"/>
    <cellStyle name="표준 3 2 2 9 3" xfId="2043" xr:uid="{00000000-0005-0000-0000-0000C8080000}"/>
    <cellStyle name="표준 3 2 2 9 3 2" xfId="5168" xr:uid="{00000000-0005-0000-0000-0000C8080000}"/>
    <cellStyle name="표준 3 2 2 9 4" xfId="3606" xr:uid="{00000000-0005-0000-0000-0000C5080000}"/>
    <cellStyle name="표준 3 2 3" xfId="19" xr:uid="{00000000-0005-0000-0000-0000C9080000}"/>
    <cellStyle name="표준 3 2 3 10" xfId="643" xr:uid="{00000000-0005-0000-0000-0000CA080000}"/>
    <cellStyle name="표준 3 2 3 10 2" xfId="1423" xr:uid="{00000000-0005-0000-0000-0000CB080000}"/>
    <cellStyle name="표준 3 2 3 10 2 2" xfId="2985" xr:uid="{00000000-0005-0000-0000-0000CC080000}"/>
    <cellStyle name="표준 3 2 3 10 2 2 2" xfId="6110" xr:uid="{00000000-0005-0000-0000-0000CC080000}"/>
    <cellStyle name="표준 3 2 3 10 2 3" xfId="4548" xr:uid="{00000000-0005-0000-0000-0000CB080000}"/>
    <cellStyle name="표준 3 2 3 10 3" xfId="2205" xr:uid="{00000000-0005-0000-0000-0000CD080000}"/>
    <cellStyle name="표준 3 2 3 10 3 2" xfId="5330" xr:uid="{00000000-0005-0000-0000-0000CD080000}"/>
    <cellStyle name="표준 3 2 3 10 4" xfId="3768" xr:uid="{00000000-0005-0000-0000-0000CA080000}"/>
    <cellStyle name="표준 3 2 3 11" xfId="799" xr:uid="{00000000-0005-0000-0000-0000CE080000}"/>
    <cellStyle name="표준 3 2 3 11 2" xfId="2361" xr:uid="{00000000-0005-0000-0000-0000CF080000}"/>
    <cellStyle name="표준 3 2 3 11 2 2" xfId="5486" xr:uid="{00000000-0005-0000-0000-0000CF080000}"/>
    <cellStyle name="표준 3 2 3 11 3" xfId="3924" xr:uid="{00000000-0005-0000-0000-0000CE080000}"/>
    <cellStyle name="표준 3 2 3 12" xfId="1581" xr:uid="{00000000-0005-0000-0000-0000D0080000}"/>
    <cellStyle name="표준 3 2 3 12 2" xfId="4706" xr:uid="{00000000-0005-0000-0000-0000D0080000}"/>
    <cellStyle name="표준 3 2 3 13" xfId="3144" xr:uid="{00000000-0005-0000-0000-0000C9080000}"/>
    <cellStyle name="표준 3 2 3 2" xfId="45" xr:uid="{00000000-0005-0000-0000-0000D1080000}"/>
    <cellStyle name="표준 3 2 3 2 2" xfId="201" xr:uid="{00000000-0005-0000-0000-0000D2080000}"/>
    <cellStyle name="표준 3 2 3 2 2 2" xfId="981" xr:uid="{00000000-0005-0000-0000-0000D3080000}"/>
    <cellStyle name="표준 3 2 3 2 2 2 2" xfId="2543" xr:uid="{00000000-0005-0000-0000-0000D4080000}"/>
    <cellStyle name="표준 3 2 3 2 2 2 2 2" xfId="5668" xr:uid="{00000000-0005-0000-0000-0000D4080000}"/>
    <cellStyle name="표준 3 2 3 2 2 2 3" xfId="4106" xr:uid="{00000000-0005-0000-0000-0000D3080000}"/>
    <cellStyle name="표준 3 2 3 2 2 3" xfId="1763" xr:uid="{00000000-0005-0000-0000-0000D5080000}"/>
    <cellStyle name="표준 3 2 3 2 2 3 2" xfId="4888" xr:uid="{00000000-0005-0000-0000-0000D5080000}"/>
    <cellStyle name="표준 3 2 3 2 2 4" xfId="3326" xr:uid="{00000000-0005-0000-0000-0000D2080000}"/>
    <cellStyle name="표준 3 2 3 2 3" xfId="357" xr:uid="{00000000-0005-0000-0000-0000D6080000}"/>
    <cellStyle name="표준 3 2 3 2 3 2" xfId="1137" xr:uid="{00000000-0005-0000-0000-0000D7080000}"/>
    <cellStyle name="표준 3 2 3 2 3 2 2" xfId="2699" xr:uid="{00000000-0005-0000-0000-0000D8080000}"/>
    <cellStyle name="표준 3 2 3 2 3 2 2 2" xfId="5824" xr:uid="{00000000-0005-0000-0000-0000D8080000}"/>
    <cellStyle name="표준 3 2 3 2 3 2 3" xfId="4262" xr:uid="{00000000-0005-0000-0000-0000D7080000}"/>
    <cellStyle name="표준 3 2 3 2 3 3" xfId="1919" xr:uid="{00000000-0005-0000-0000-0000D9080000}"/>
    <cellStyle name="표준 3 2 3 2 3 3 2" xfId="5044" xr:uid="{00000000-0005-0000-0000-0000D9080000}"/>
    <cellStyle name="표준 3 2 3 2 3 4" xfId="3482" xr:uid="{00000000-0005-0000-0000-0000D6080000}"/>
    <cellStyle name="표준 3 2 3 2 4" xfId="513" xr:uid="{00000000-0005-0000-0000-0000DA080000}"/>
    <cellStyle name="표준 3 2 3 2 4 2" xfId="1293" xr:uid="{00000000-0005-0000-0000-0000DB080000}"/>
    <cellStyle name="표준 3 2 3 2 4 2 2" xfId="2855" xr:uid="{00000000-0005-0000-0000-0000DC080000}"/>
    <cellStyle name="표준 3 2 3 2 4 2 2 2" xfId="5980" xr:uid="{00000000-0005-0000-0000-0000DC080000}"/>
    <cellStyle name="표준 3 2 3 2 4 2 3" xfId="4418" xr:uid="{00000000-0005-0000-0000-0000DB080000}"/>
    <cellStyle name="표준 3 2 3 2 4 3" xfId="2075" xr:uid="{00000000-0005-0000-0000-0000DD080000}"/>
    <cellStyle name="표준 3 2 3 2 4 3 2" xfId="5200" xr:uid="{00000000-0005-0000-0000-0000DD080000}"/>
    <cellStyle name="표준 3 2 3 2 4 4" xfId="3638" xr:uid="{00000000-0005-0000-0000-0000DA080000}"/>
    <cellStyle name="표준 3 2 3 2 5" xfId="669" xr:uid="{00000000-0005-0000-0000-0000DE080000}"/>
    <cellStyle name="표준 3 2 3 2 5 2" xfId="1449" xr:uid="{00000000-0005-0000-0000-0000DF080000}"/>
    <cellStyle name="표준 3 2 3 2 5 2 2" xfId="3011" xr:uid="{00000000-0005-0000-0000-0000E0080000}"/>
    <cellStyle name="표준 3 2 3 2 5 2 2 2" xfId="6136" xr:uid="{00000000-0005-0000-0000-0000E0080000}"/>
    <cellStyle name="표준 3 2 3 2 5 2 3" xfId="4574" xr:uid="{00000000-0005-0000-0000-0000DF080000}"/>
    <cellStyle name="표준 3 2 3 2 5 3" xfId="2231" xr:uid="{00000000-0005-0000-0000-0000E1080000}"/>
    <cellStyle name="표준 3 2 3 2 5 3 2" xfId="5356" xr:uid="{00000000-0005-0000-0000-0000E1080000}"/>
    <cellStyle name="표준 3 2 3 2 5 4" xfId="3794" xr:uid="{00000000-0005-0000-0000-0000DE080000}"/>
    <cellStyle name="표준 3 2 3 2 6" xfId="825" xr:uid="{00000000-0005-0000-0000-0000E2080000}"/>
    <cellStyle name="표준 3 2 3 2 6 2" xfId="2387" xr:uid="{00000000-0005-0000-0000-0000E3080000}"/>
    <cellStyle name="표준 3 2 3 2 6 2 2" xfId="5512" xr:uid="{00000000-0005-0000-0000-0000E3080000}"/>
    <cellStyle name="표준 3 2 3 2 6 3" xfId="3950" xr:uid="{00000000-0005-0000-0000-0000E2080000}"/>
    <cellStyle name="표준 3 2 3 2 7" xfId="1607" xr:uid="{00000000-0005-0000-0000-0000E4080000}"/>
    <cellStyle name="표준 3 2 3 2 7 2" xfId="4732" xr:uid="{00000000-0005-0000-0000-0000E4080000}"/>
    <cellStyle name="표준 3 2 3 2 8" xfId="3170" xr:uid="{00000000-0005-0000-0000-0000D1080000}"/>
    <cellStyle name="표준 3 2 3 3" xfId="71" xr:uid="{00000000-0005-0000-0000-0000E5080000}"/>
    <cellStyle name="표준 3 2 3 3 2" xfId="227" xr:uid="{00000000-0005-0000-0000-0000E6080000}"/>
    <cellStyle name="표준 3 2 3 3 2 2" xfId="1007" xr:uid="{00000000-0005-0000-0000-0000E7080000}"/>
    <cellStyle name="표준 3 2 3 3 2 2 2" xfId="2569" xr:uid="{00000000-0005-0000-0000-0000E8080000}"/>
    <cellStyle name="표준 3 2 3 3 2 2 2 2" xfId="5694" xr:uid="{00000000-0005-0000-0000-0000E8080000}"/>
    <cellStyle name="표준 3 2 3 3 2 2 3" xfId="4132" xr:uid="{00000000-0005-0000-0000-0000E7080000}"/>
    <cellStyle name="표준 3 2 3 3 2 3" xfId="1789" xr:uid="{00000000-0005-0000-0000-0000E9080000}"/>
    <cellStyle name="표준 3 2 3 3 2 3 2" xfId="4914" xr:uid="{00000000-0005-0000-0000-0000E9080000}"/>
    <cellStyle name="표준 3 2 3 3 2 4" xfId="3352" xr:uid="{00000000-0005-0000-0000-0000E6080000}"/>
    <cellStyle name="표준 3 2 3 3 3" xfId="383" xr:uid="{00000000-0005-0000-0000-0000EA080000}"/>
    <cellStyle name="표준 3 2 3 3 3 2" xfId="1163" xr:uid="{00000000-0005-0000-0000-0000EB080000}"/>
    <cellStyle name="표준 3 2 3 3 3 2 2" xfId="2725" xr:uid="{00000000-0005-0000-0000-0000EC080000}"/>
    <cellStyle name="표준 3 2 3 3 3 2 2 2" xfId="5850" xr:uid="{00000000-0005-0000-0000-0000EC080000}"/>
    <cellStyle name="표준 3 2 3 3 3 2 3" xfId="4288" xr:uid="{00000000-0005-0000-0000-0000EB080000}"/>
    <cellStyle name="표준 3 2 3 3 3 3" xfId="1945" xr:uid="{00000000-0005-0000-0000-0000ED080000}"/>
    <cellStyle name="표준 3 2 3 3 3 3 2" xfId="5070" xr:uid="{00000000-0005-0000-0000-0000ED080000}"/>
    <cellStyle name="표준 3 2 3 3 3 4" xfId="3508" xr:uid="{00000000-0005-0000-0000-0000EA080000}"/>
    <cellStyle name="표준 3 2 3 3 4" xfId="539" xr:uid="{00000000-0005-0000-0000-0000EE080000}"/>
    <cellStyle name="표준 3 2 3 3 4 2" xfId="1319" xr:uid="{00000000-0005-0000-0000-0000EF080000}"/>
    <cellStyle name="표준 3 2 3 3 4 2 2" xfId="2881" xr:uid="{00000000-0005-0000-0000-0000F0080000}"/>
    <cellStyle name="표준 3 2 3 3 4 2 2 2" xfId="6006" xr:uid="{00000000-0005-0000-0000-0000F0080000}"/>
    <cellStyle name="표준 3 2 3 3 4 2 3" xfId="4444" xr:uid="{00000000-0005-0000-0000-0000EF080000}"/>
    <cellStyle name="표준 3 2 3 3 4 3" xfId="2101" xr:uid="{00000000-0005-0000-0000-0000F1080000}"/>
    <cellStyle name="표준 3 2 3 3 4 3 2" xfId="5226" xr:uid="{00000000-0005-0000-0000-0000F1080000}"/>
    <cellStyle name="표준 3 2 3 3 4 4" xfId="3664" xr:uid="{00000000-0005-0000-0000-0000EE080000}"/>
    <cellStyle name="표준 3 2 3 3 5" xfId="695" xr:uid="{00000000-0005-0000-0000-0000F2080000}"/>
    <cellStyle name="표준 3 2 3 3 5 2" xfId="1475" xr:uid="{00000000-0005-0000-0000-0000F3080000}"/>
    <cellStyle name="표준 3 2 3 3 5 2 2" xfId="3037" xr:uid="{00000000-0005-0000-0000-0000F4080000}"/>
    <cellStyle name="표준 3 2 3 3 5 2 2 2" xfId="6162" xr:uid="{00000000-0005-0000-0000-0000F4080000}"/>
    <cellStyle name="표준 3 2 3 3 5 2 3" xfId="4600" xr:uid="{00000000-0005-0000-0000-0000F3080000}"/>
    <cellStyle name="표준 3 2 3 3 5 3" xfId="2257" xr:uid="{00000000-0005-0000-0000-0000F5080000}"/>
    <cellStyle name="표준 3 2 3 3 5 3 2" xfId="5382" xr:uid="{00000000-0005-0000-0000-0000F5080000}"/>
    <cellStyle name="표준 3 2 3 3 5 4" xfId="3820" xr:uid="{00000000-0005-0000-0000-0000F2080000}"/>
    <cellStyle name="표준 3 2 3 3 6" xfId="851" xr:uid="{00000000-0005-0000-0000-0000F6080000}"/>
    <cellStyle name="표준 3 2 3 3 6 2" xfId="2413" xr:uid="{00000000-0005-0000-0000-0000F7080000}"/>
    <cellStyle name="표준 3 2 3 3 6 2 2" xfId="5538" xr:uid="{00000000-0005-0000-0000-0000F7080000}"/>
    <cellStyle name="표준 3 2 3 3 6 3" xfId="3976" xr:uid="{00000000-0005-0000-0000-0000F6080000}"/>
    <cellStyle name="표준 3 2 3 3 7" xfId="1633" xr:uid="{00000000-0005-0000-0000-0000F8080000}"/>
    <cellStyle name="표준 3 2 3 3 7 2" xfId="4758" xr:uid="{00000000-0005-0000-0000-0000F8080000}"/>
    <cellStyle name="표준 3 2 3 3 8" xfId="3196" xr:uid="{00000000-0005-0000-0000-0000E5080000}"/>
    <cellStyle name="표준 3 2 3 4" xfId="97" xr:uid="{00000000-0005-0000-0000-0000F9080000}"/>
    <cellStyle name="표준 3 2 3 4 2" xfId="253" xr:uid="{00000000-0005-0000-0000-0000FA080000}"/>
    <cellStyle name="표준 3 2 3 4 2 2" xfId="1033" xr:uid="{00000000-0005-0000-0000-0000FB080000}"/>
    <cellStyle name="표준 3 2 3 4 2 2 2" xfId="2595" xr:uid="{00000000-0005-0000-0000-0000FC080000}"/>
    <cellStyle name="표준 3 2 3 4 2 2 2 2" xfId="5720" xr:uid="{00000000-0005-0000-0000-0000FC080000}"/>
    <cellStyle name="표준 3 2 3 4 2 2 3" xfId="4158" xr:uid="{00000000-0005-0000-0000-0000FB080000}"/>
    <cellStyle name="표준 3 2 3 4 2 3" xfId="1815" xr:uid="{00000000-0005-0000-0000-0000FD080000}"/>
    <cellStyle name="표준 3 2 3 4 2 3 2" xfId="4940" xr:uid="{00000000-0005-0000-0000-0000FD080000}"/>
    <cellStyle name="표준 3 2 3 4 2 4" xfId="3378" xr:uid="{00000000-0005-0000-0000-0000FA080000}"/>
    <cellStyle name="표준 3 2 3 4 3" xfId="409" xr:uid="{00000000-0005-0000-0000-0000FE080000}"/>
    <cellStyle name="표준 3 2 3 4 3 2" xfId="1189" xr:uid="{00000000-0005-0000-0000-0000FF080000}"/>
    <cellStyle name="표준 3 2 3 4 3 2 2" xfId="2751" xr:uid="{00000000-0005-0000-0000-000000090000}"/>
    <cellStyle name="표준 3 2 3 4 3 2 2 2" xfId="5876" xr:uid="{00000000-0005-0000-0000-000000090000}"/>
    <cellStyle name="표준 3 2 3 4 3 2 3" xfId="4314" xr:uid="{00000000-0005-0000-0000-0000FF080000}"/>
    <cellStyle name="표준 3 2 3 4 3 3" xfId="1971" xr:uid="{00000000-0005-0000-0000-000001090000}"/>
    <cellStyle name="표준 3 2 3 4 3 3 2" xfId="5096" xr:uid="{00000000-0005-0000-0000-000001090000}"/>
    <cellStyle name="표준 3 2 3 4 3 4" xfId="3534" xr:uid="{00000000-0005-0000-0000-0000FE080000}"/>
    <cellStyle name="표준 3 2 3 4 4" xfId="565" xr:uid="{00000000-0005-0000-0000-000002090000}"/>
    <cellStyle name="표준 3 2 3 4 4 2" xfId="1345" xr:uid="{00000000-0005-0000-0000-000003090000}"/>
    <cellStyle name="표준 3 2 3 4 4 2 2" xfId="2907" xr:uid="{00000000-0005-0000-0000-000004090000}"/>
    <cellStyle name="표준 3 2 3 4 4 2 2 2" xfId="6032" xr:uid="{00000000-0005-0000-0000-000004090000}"/>
    <cellStyle name="표준 3 2 3 4 4 2 3" xfId="4470" xr:uid="{00000000-0005-0000-0000-000003090000}"/>
    <cellStyle name="표준 3 2 3 4 4 3" xfId="2127" xr:uid="{00000000-0005-0000-0000-000005090000}"/>
    <cellStyle name="표준 3 2 3 4 4 3 2" xfId="5252" xr:uid="{00000000-0005-0000-0000-000005090000}"/>
    <cellStyle name="표준 3 2 3 4 4 4" xfId="3690" xr:uid="{00000000-0005-0000-0000-000002090000}"/>
    <cellStyle name="표준 3 2 3 4 5" xfId="721" xr:uid="{00000000-0005-0000-0000-000006090000}"/>
    <cellStyle name="표준 3 2 3 4 5 2" xfId="1501" xr:uid="{00000000-0005-0000-0000-000007090000}"/>
    <cellStyle name="표준 3 2 3 4 5 2 2" xfId="3063" xr:uid="{00000000-0005-0000-0000-000008090000}"/>
    <cellStyle name="표준 3 2 3 4 5 2 2 2" xfId="6188" xr:uid="{00000000-0005-0000-0000-000008090000}"/>
    <cellStyle name="표준 3 2 3 4 5 2 3" xfId="4626" xr:uid="{00000000-0005-0000-0000-000007090000}"/>
    <cellStyle name="표준 3 2 3 4 5 3" xfId="2283" xr:uid="{00000000-0005-0000-0000-000009090000}"/>
    <cellStyle name="표준 3 2 3 4 5 3 2" xfId="5408" xr:uid="{00000000-0005-0000-0000-000009090000}"/>
    <cellStyle name="표준 3 2 3 4 5 4" xfId="3846" xr:uid="{00000000-0005-0000-0000-000006090000}"/>
    <cellStyle name="표준 3 2 3 4 6" xfId="877" xr:uid="{00000000-0005-0000-0000-00000A090000}"/>
    <cellStyle name="표준 3 2 3 4 6 2" xfId="2439" xr:uid="{00000000-0005-0000-0000-00000B090000}"/>
    <cellStyle name="표준 3 2 3 4 6 2 2" xfId="5564" xr:uid="{00000000-0005-0000-0000-00000B090000}"/>
    <cellStyle name="표준 3 2 3 4 6 3" xfId="4002" xr:uid="{00000000-0005-0000-0000-00000A090000}"/>
    <cellStyle name="표준 3 2 3 4 7" xfId="1659" xr:uid="{00000000-0005-0000-0000-00000C090000}"/>
    <cellStyle name="표준 3 2 3 4 7 2" xfId="4784" xr:uid="{00000000-0005-0000-0000-00000C090000}"/>
    <cellStyle name="표준 3 2 3 4 8" xfId="3222" xr:uid="{00000000-0005-0000-0000-0000F9080000}"/>
    <cellStyle name="표준 3 2 3 5" xfId="123" xr:uid="{00000000-0005-0000-0000-00000D090000}"/>
    <cellStyle name="표준 3 2 3 5 2" xfId="279" xr:uid="{00000000-0005-0000-0000-00000E090000}"/>
    <cellStyle name="표준 3 2 3 5 2 2" xfId="1059" xr:uid="{00000000-0005-0000-0000-00000F090000}"/>
    <cellStyle name="표준 3 2 3 5 2 2 2" xfId="2621" xr:uid="{00000000-0005-0000-0000-000010090000}"/>
    <cellStyle name="표준 3 2 3 5 2 2 2 2" xfId="5746" xr:uid="{00000000-0005-0000-0000-000010090000}"/>
    <cellStyle name="표준 3 2 3 5 2 2 3" xfId="4184" xr:uid="{00000000-0005-0000-0000-00000F090000}"/>
    <cellStyle name="표준 3 2 3 5 2 3" xfId="1841" xr:uid="{00000000-0005-0000-0000-000011090000}"/>
    <cellStyle name="표준 3 2 3 5 2 3 2" xfId="4966" xr:uid="{00000000-0005-0000-0000-000011090000}"/>
    <cellStyle name="표준 3 2 3 5 2 4" xfId="3404" xr:uid="{00000000-0005-0000-0000-00000E090000}"/>
    <cellStyle name="표준 3 2 3 5 3" xfId="435" xr:uid="{00000000-0005-0000-0000-000012090000}"/>
    <cellStyle name="표준 3 2 3 5 3 2" xfId="1215" xr:uid="{00000000-0005-0000-0000-000013090000}"/>
    <cellStyle name="표준 3 2 3 5 3 2 2" xfId="2777" xr:uid="{00000000-0005-0000-0000-000014090000}"/>
    <cellStyle name="표준 3 2 3 5 3 2 2 2" xfId="5902" xr:uid="{00000000-0005-0000-0000-000014090000}"/>
    <cellStyle name="표준 3 2 3 5 3 2 3" xfId="4340" xr:uid="{00000000-0005-0000-0000-000013090000}"/>
    <cellStyle name="표준 3 2 3 5 3 3" xfId="1997" xr:uid="{00000000-0005-0000-0000-000015090000}"/>
    <cellStyle name="표준 3 2 3 5 3 3 2" xfId="5122" xr:uid="{00000000-0005-0000-0000-000015090000}"/>
    <cellStyle name="표준 3 2 3 5 3 4" xfId="3560" xr:uid="{00000000-0005-0000-0000-000012090000}"/>
    <cellStyle name="표준 3 2 3 5 4" xfId="591" xr:uid="{00000000-0005-0000-0000-000016090000}"/>
    <cellStyle name="표준 3 2 3 5 4 2" xfId="1371" xr:uid="{00000000-0005-0000-0000-000017090000}"/>
    <cellStyle name="표준 3 2 3 5 4 2 2" xfId="2933" xr:uid="{00000000-0005-0000-0000-000018090000}"/>
    <cellStyle name="표준 3 2 3 5 4 2 2 2" xfId="6058" xr:uid="{00000000-0005-0000-0000-000018090000}"/>
    <cellStyle name="표준 3 2 3 5 4 2 3" xfId="4496" xr:uid="{00000000-0005-0000-0000-000017090000}"/>
    <cellStyle name="표준 3 2 3 5 4 3" xfId="2153" xr:uid="{00000000-0005-0000-0000-000019090000}"/>
    <cellStyle name="표준 3 2 3 5 4 3 2" xfId="5278" xr:uid="{00000000-0005-0000-0000-000019090000}"/>
    <cellStyle name="표준 3 2 3 5 4 4" xfId="3716" xr:uid="{00000000-0005-0000-0000-000016090000}"/>
    <cellStyle name="표준 3 2 3 5 5" xfId="747" xr:uid="{00000000-0005-0000-0000-00001A090000}"/>
    <cellStyle name="표준 3 2 3 5 5 2" xfId="1527" xr:uid="{00000000-0005-0000-0000-00001B090000}"/>
    <cellStyle name="표준 3 2 3 5 5 2 2" xfId="3089" xr:uid="{00000000-0005-0000-0000-00001C090000}"/>
    <cellStyle name="표준 3 2 3 5 5 2 2 2" xfId="6214" xr:uid="{00000000-0005-0000-0000-00001C090000}"/>
    <cellStyle name="표준 3 2 3 5 5 2 3" xfId="4652" xr:uid="{00000000-0005-0000-0000-00001B090000}"/>
    <cellStyle name="표준 3 2 3 5 5 3" xfId="2309" xr:uid="{00000000-0005-0000-0000-00001D090000}"/>
    <cellStyle name="표준 3 2 3 5 5 3 2" xfId="5434" xr:uid="{00000000-0005-0000-0000-00001D090000}"/>
    <cellStyle name="표준 3 2 3 5 5 4" xfId="3872" xr:uid="{00000000-0005-0000-0000-00001A090000}"/>
    <cellStyle name="표준 3 2 3 5 6" xfId="903" xr:uid="{00000000-0005-0000-0000-00001E090000}"/>
    <cellStyle name="표준 3 2 3 5 6 2" xfId="2465" xr:uid="{00000000-0005-0000-0000-00001F090000}"/>
    <cellStyle name="표준 3 2 3 5 6 2 2" xfId="5590" xr:uid="{00000000-0005-0000-0000-00001F090000}"/>
    <cellStyle name="표준 3 2 3 5 6 3" xfId="4028" xr:uid="{00000000-0005-0000-0000-00001E090000}"/>
    <cellStyle name="표준 3 2 3 5 7" xfId="1685" xr:uid="{00000000-0005-0000-0000-000020090000}"/>
    <cellStyle name="표준 3 2 3 5 7 2" xfId="4810" xr:uid="{00000000-0005-0000-0000-000020090000}"/>
    <cellStyle name="표준 3 2 3 5 8" xfId="3248" xr:uid="{00000000-0005-0000-0000-00000D090000}"/>
    <cellStyle name="표준 3 2 3 6" xfId="149" xr:uid="{00000000-0005-0000-0000-000021090000}"/>
    <cellStyle name="표준 3 2 3 6 2" xfId="305" xr:uid="{00000000-0005-0000-0000-000022090000}"/>
    <cellStyle name="표준 3 2 3 6 2 2" xfId="1085" xr:uid="{00000000-0005-0000-0000-000023090000}"/>
    <cellStyle name="표준 3 2 3 6 2 2 2" xfId="2647" xr:uid="{00000000-0005-0000-0000-000024090000}"/>
    <cellStyle name="표준 3 2 3 6 2 2 2 2" xfId="5772" xr:uid="{00000000-0005-0000-0000-000024090000}"/>
    <cellStyle name="표준 3 2 3 6 2 2 3" xfId="4210" xr:uid="{00000000-0005-0000-0000-000023090000}"/>
    <cellStyle name="표준 3 2 3 6 2 3" xfId="1867" xr:uid="{00000000-0005-0000-0000-000025090000}"/>
    <cellStyle name="표준 3 2 3 6 2 3 2" xfId="4992" xr:uid="{00000000-0005-0000-0000-000025090000}"/>
    <cellStyle name="표준 3 2 3 6 2 4" xfId="3430" xr:uid="{00000000-0005-0000-0000-000022090000}"/>
    <cellStyle name="표준 3 2 3 6 3" xfId="461" xr:uid="{00000000-0005-0000-0000-000026090000}"/>
    <cellStyle name="표준 3 2 3 6 3 2" xfId="1241" xr:uid="{00000000-0005-0000-0000-000027090000}"/>
    <cellStyle name="표준 3 2 3 6 3 2 2" xfId="2803" xr:uid="{00000000-0005-0000-0000-000028090000}"/>
    <cellStyle name="표준 3 2 3 6 3 2 2 2" xfId="5928" xr:uid="{00000000-0005-0000-0000-000028090000}"/>
    <cellStyle name="표준 3 2 3 6 3 2 3" xfId="4366" xr:uid="{00000000-0005-0000-0000-000027090000}"/>
    <cellStyle name="표준 3 2 3 6 3 3" xfId="2023" xr:uid="{00000000-0005-0000-0000-000029090000}"/>
    <cellStyle name="표준 3 2 3 6 3 3 2" xfId="5148" xr:uid="{00000000-0005-0000-0000-000029090000}"/>
    <cellStyle name="표준 3 2 3 6 3 4" xfId="3586" xr:uid="{00000000-0005-0000-0000-000026090000}"/>
    <cellStyle name="표준 3 2 3 6 4" xfId="617" xr:uid="{00000000-0005-0000-0000-00002A090000}"/>
    <cellStyle name="표준 3 2 3 6 4 2" xfId="1397" xr:uid="{00000000-0005-0000-0000-00002B090000}"/>
    <cellStyle name="표준 3 2 3 6 4 2 2" xfId="2959" xr:uid="{00000000-0005-0000-0000-00002C090000}"/>
    <cellStyle name="표준 3 2 3 6 4 2 2 2" xfId="6084" xr:uid="{00000000-0005-0000-0000-00002C090000}"/>
    <cellStyle name="표준 3 2 3 6 4 2 3" xfId="4522" xr:uid="{00000000-0005-0000-0000-00002B090000}"/>
    <cellStyle name="표준 3 2 3 6 4 3" xfId="2179" xr:uid="{00000000-0005-0000-0000-00002D090000}"/>
    <cellStyle name="표준 3 2 3 6 4 3 2" xfId="5304" xr:uid="{00000000-0005-0000-0000-00002D090000}"/>
    <cellStyle name="표준 3 2 3 6 4 4" xfId="3742" xr:uid="{00000000-0005-0000-0000-00002A090000}"/>
    <cellStyle name="표준 3 2 3 6 5" xfId="773" xr:uid="{00000000-0005-0000-0000-00002E090000}"/>
    <cellStyle name="표준 3 2 3 6 5 2" xfId="1553" xr:uid="{00000000-0005-0000-0000-00002F090000}"/>
    <cellStyle name="표준 3 2 3 6 5 2 2" xfId="3115" xr:uid="{00000000-0005-0000-0000-000030090000}"/>
    <cellStyle name="표준 3 2 3 6 5 2 2 2" xfId="6240" xr:uid="{00000000-0005-0000-0000-000030090000}"/>
    <cellStyle name="표준 3 2 3 6 5 2 3" xfId="4678" xr:uid="{00000000-0005-0000-0000-00002F090000}"/>
    <cellStyle name="표준 3 2 3 6 5 3" xfId="2335" xr:uid="{00000000-0005-0000-0000-000031090000}"/>
    <cellStyle name="표준 3 2 3 6 5 3 2" xfId="5460" xr:uid="{00000000-0005-0000-0000-000031090000}"/>
    <cellStyle name="표준 3 2 3 6 5 4" xfId="3898" xr:uid="{00000000-0005-0000-0000-00002E090000}"/>
    <cellStyle name="표준 3 2 3 6 6" xfId="929" xr:uid="{00000000-0005-0000-0000-000032090000}"/>
    <cellStyle name="표준 3 2 3 6 6 2" xfId="2491" xr:uid="{00000000-0005-0000-0000-000033090000}"/>
    <cellStyle name="표준 3 2 3 6 6 2 2" xfId="5616" xr:uid="{00000000-0005-0000-0000-000033090000}"/>
    <cellStyle name="표준 3 2 3 6 6 3" xfId="4054" xr:uid="{00000000-0005-0000-0000-000032090000}"/>
    <cellStyle name="표준 3 2 3 6 7" xfId="1711" xr:uid="{00000000-0005-0000-0000-000034090000}"/>
    <cellStyle name="표준 3 2 3 6 7 2" xfId="4836" xr:uid="{00000000-0005-0000-0000-000034090000}"/>
    <cellStyle name="표준 3 2 3 6 8" xfId="3274" xr:uid="{00000000-0005-0000-0000-000021090000}"/>
    <cellStyle name="표준 3 2 3 7" xfId="175" xr:uid="{00000000-0005-0000-0000-000035090000}"/>
    <cellStyle name="표준 3 2 3 7 2" xfId="955" xr:uid="{00000000-0005-0000-0000-000036090000}"/>
    <cellStyle name="표준 3 2 3 7 2 2" xfId="2517" xr:uid="{00000000-0005-0000-0000-000037090000}"/>
    <cellStyle name="표준 3 2 3 7 2 2 2" xfId="5642" xr:uid="{00000000-0005-0000-0000-000037090000}"/>
    <cellStyle name="표준 3 2 3 7 2 3" xfId="4080" xr:uid="{00000000-0005-0000-0000-000036090000}"/>
    <cellStyle name="표준 3 2 3 7 3" xfId="1737" xr:uid="{00000000-0005-0000-0000-000038090000}"/>
    <cellStyle name="표준 3 2 3 7 3 2" xfId="4862" xr:uid="{00000000-0005-0000-0000-000038090000}"/>
    <cellStyle name="표준 3 2 3 7 4" xfId="3300" xr:uid="{00000000-0005-0000-0000-000035090000}"/>
    <cellStyle name="표준 3 2 3 8" xfId="331" xr:uid="{00000000-0005-0000-0000-000039090000}"/>
    <cellStyle name="표준 3 2 3 8 2" xfId="1111" xr:uid="{00000000-0005-0000-0000-00003A090000}"/>
    <cellStyle name="표준 3 2 3 8 2 2" xfId="2673" xr:uid="{00000000-0005-0000-0000-00003B090000}"/>
    <cellStyle name="표준 3 2 3 8 2 2 2" xfId="5798" xr:uid="{00000000-0005-0000-0000-00003B090000}"/>
    <cellStyle name="표준 3 2 3 8 2 3" xfId="4236" xr:uid="{00000000-0005-0000-0000-00003A090000}"/>
    <cellStyle name="표준 3 2 3 8 3" xfId="1893" xr:uid="{00000000-0005-0000-0000-00003C090000}"/>
    <cellStyle name="표준 3 2 3 8 3 2" xfId="5018" xr:uid="{00000000-0005-0000-0000-00003C090000}"/>
    <cellStyle name="표준 3 2 3 8 4" xfId="3456" xr:uid="{00000000-0005-0000-0000-000039090000}"/>
    <cellStyle name="표준 3 2 3 9" xfId="487" xr:uid="{00000000-0005-0000-0000-00003D090000}"/>
    <cellStyle name="표준 3 2 3 9 2" xfId="1267" xr:uid="{00000000-0005-0000-0000-00003E090000}"/>
    <cellStyle name="표준 3 2 3 9 2 2" xfId="2829" xr:uid="{00000000-0005-0000-0000-00003F090000}"/>
    <cellStyle name="표준 3 2 3 9 2 2 2" xfId="5954" xr:uid="{00000000-0005-0000-0000-00003F090000}"/>
    <cellStyle name="표준 3 2 3 9 2 3" xfId="4392" xr:uid="{00000000-0005-0000-0000-00003E090000}"/>
    <cellStyle name="표준 3 2 3 9 3" xfId="2049" xr:uid="{00000000-0005-0000-0000-000040090000}"/>
    <cellStyle name="표준 3 2 3 9 3 2" xfId="5174" xr:uid="{00000000-0005-0000-0000-000040090000}"/>
    <cellStyle name="표준 3 2 3 9 4" xfId="3612" xr:uid="{00000000-0005-0000-0000-00003D090000}"/>
    <cellStyle name="표준 3 2 4" xfId="25" xr:uid="{00000000-0005-0000-0000-000041090000}"/>
    <cellStyle name="표준 3 2 4 10" xfId="649" xr:uid="{00000000-0005-0000-0000-000042090000}"/>
    <cellStyle name="표준 3 2 4 10 2" xfId="1429" xr:uid="{00000000-0005-0000-0000-000043090000}"/>
    <cellStyle name="표준 3 2 4 10 2 2" xfId="2991" xr:uid="{00000000-0005-0000-0000-000044090000}"/>
    <cellStyle name="표준 3 2 4 10 2 2 2" xfId="6116" xr:uid="{00000000-0005-0000-0000-000044090000}"/>
    <cellStyle name="표준 3 2 4 10 2 3" xfId="4554" xr:uid="{00000000-0005-0000-0000-000043090000}"/>
    <cellStyle name="표준 3 2 4 10 3" xfId="2211" xr:uid="{00000000-0005-0000-0000-000045090000}"/>
    <cellStyle name="표준 3 2 4 10 3 2" xfId="5336" xr:uid="{00000000-0005-0000-0000-000045090000}"/>
    <cellStyle name="표준 3 2 4 10 4" xfId="3774" xr:uid="{00000000-0005-0000-0000-000042090000}"/>
    <cellStyle name="표준 3 2 4 11" xfId="805" xr:uid="{00000000-0005-0000-0000-000046090000}"/>
    <cellStyle name="표준 3 2 4 11 2" xfId="2367" xr:uid="{00000000-0005-0000-0000-000047090000}"/>
    <cellStyle name="표준 3 2 4 11 2 2" xfId="5492" xr:uid="{00000000-0005-0000-0000-000047090000}"/>
    <cellStyle name="표준 3 2 4 11 3" xfId="3930" xr:uid="{00000000-0005-0000-0000-000046090000}"/>
    <cellStyle name="표준 3 2 4 12" xfId="1587" xr:uid="{00000000-0005-0000-0000-000048090000}"/>
    <cellStyle name="표준 3 2 4 12 2" xfId="4712" xr:uid="{00000000-0005-0000-0000-000048090000}"/>
    <cellStyle name="표준 3 2 4 13" xfId="3150" xr:uid="{00000000-0005-0000-0000-000041090000}"/>
    <cellStyle name="표준 3 2 4 2" xfId="51" xr:uid="{00000000-0005-0000-0000-000049090000}"/>
    <cellStyle name="표준 3 2 4 2 2" xfId="207" xr:uid="{00000000-0005-0000-0000-00004A090000}"/>
    <cellStyle name="표준 3 2 4 2 2 2" xfId="987" xr:uid="{00000000-0005-0000-0000-00004B090000}"/>
    <cellStyle name="표준 3 2 4 2 2 2 2" xfId="2549" xr:uid="{00000000-0005-0000-0000-00004C090000}"/>
    <cellStyle name="표준 3 2 4 2 2 2 2 2" xfId="5674" xr:uid="{00000000-0005-0000-0000-00004C090000}"/>
    <cellStyle name="표준 3 2 4 2 2 2 3" xfId="4112" xr:uid="{00000000-0005-0000-0000-00004B090000}"/>
    <cellStyle name="표준 3 2 4 2 2 3" xfId="1769" xr:uid="{00000000-0005-0000-0000-00004D090000}"/>
    <cellStyle name="표준 3 2 4 2 2 3 2" xfId="4894" xr:uid="{00000000-0005-0000-0000-00004D090000}"/>
    <cellStyle name="표준 3 2 4 2 2 4" xfId="3332" xr:uid="{00000000-0005-0000-0000-00004A090000}"/>
    <cellStyle name="표준 3 2 4 2 3" xfId="363" xr:uid="{00000000-0005-0000-0000-00004E090000}"/>
    <cellStyle name="표준 3 2 4 2 3 2" xfId="1143" xr:uid="{00000000-0005-0000-0000-00004F090000}"/>
    <cellStyle name="표준 3 2 4 2 3 2 2" xfId="2705" xr:uid="{00000000-0005-0000-0000-000050090000}"/>
    <cellStyle name="표준 3 2 4 2 3 2 2 2" xfId="5830" xr:uid="{00000000-0005-0000-0000-000050090000}"/>
    <cellStyle name="표준 3 2 4 2 3 2 3" xfId="4268" xr:uid="{00000000-0005-0000-0000-00004F090000}"/>
    <cellStyle name="표준 3 2 4 2 3 3" xfId="1925" xr:uid="{00000000-0005-0000-0000-000051090000}"/>
    <cellStyle name="표준 3 2 4 2 3 3 2" xfId="5050" xr:uid="{00000000-0005-0000-0000-000051090000}"/>
    <cellStyle name="표준 3 2 4 2 3 4" xfId="3488" xr:uid="{00000000-0005-0000-0000-00004E090000}"/>
    <cellStyle name="표준 3 2 4 2 4" xfId="519" xr:uid="{00000000-0005-0000-0000-000052090000}"/>
    <cellStyle name="표준 3 2 4 2 4 2" xfId="1299" xr:uid="{00000000-0005-0000-0000-000053090000}"/>
    <cellStyle name="표준 3 2 4 2 4 2 2" xfId="2861" xr:uid="{00000000-0005-0000-0000-000054090000}"/>
    <cellStyle name="표준 3 2 4 2 4 2 2 2" xfId="5986" xr:uid="{00000000-0005-0000-0000-000054090000}"/>
    <cellStyle name="표준 3 2 4 2 4 2 3" xfId="4424" xr:uid="{00000000-0005-0000-0000-000053090000}"/>
    <cellStyle name="표준 3 2 4 2 4 3" xfId="2081" xr:uid="{00000000-0005-0000-0000-000055090000}"/>
    <cellStyle name="표준 3 2 4 2 4 3 2" xfId="5206" xr:uid="{00000000-0005-0000-0000-000055090000}"/>
    <cellStyle name="표준 3 2 4 2 4 4" xfId="3644" xr:uid="{00000000-0005-0000-0000-000052090000}"/>
    <cellStyle name="표준 3 2 4 2 5" xfId="675" xr:uid="{00000000-0005-0000-0000-000056090000}"/>
    <cellStyle name="표준 3 2 4 2 5 2" xfId="1455" xr:uid="{00000000-0005-0000-0000-000057090000}"/>
    <cellStyle name="표준 3 2 4 2 5 2 2" xfId="3017" xr:uid="{00000000-0005-0000-0000-000058090000}"/>
    <cellStyle name="표준 3 2 4 2 5 2 2 2" xfId="6142" xr:uid="{00000000-0005-0000-0000-000058090000}"/>
    <cellStyle name="표준 3 2 4 2 5 2 3" xfId="4580" xr:uid="{00000000-0005-0000-0000-000057090000}"/>
    <cellStyle name="표준 3 2 4 2 5 3" xfId="2237" xr:uid="{00000000-0005-0000-0000-000059090000}"/>
    <cellStyle name="표준 3 2 4 2 5 3 2" xfId="5362" xr:uid="{00000000-0005-0000-0000-000059090000}"/>
    <cellStyle name="표준 3 2 4 2 5 4" xfId="3800" xr:uid="{00000000-0005-0000-0000-000056090000}"/>
    <cellStyle name="표준 3 2 4 2 6" xfId="831" xr:uid="{00000000-0005-0000-0000-00005A090000}"/>
    <cellStyle name="표준 3 2 4 2 6 2" xfId="2393" xr:uid="{00000000-0005-0000-0000-00005B090000}"/>
    <cellStyle name="표준 3 2 4 2 6 2 2" xfId="5518" xr:uid="{00000000-0005-0000-0000-00005B090000}"/>
    <cellStyle name="표준 3 2 4 2 6 3" xfId="3956" xr:uid="{00000000-0005-0000-0000-00005A090000}"/>
    <cellStyle name="표준 3 2 4 2 7" xfId="1613" xr:uid="{00000000-0005-0000-0000-00005C090000}"/>
    <cellStyle name="표준 3 2 4 2 7 2" xfId="4738" xr:uid="{00000000-0005-0000-0000-00005C090000}"/>
    <cellStyle name="표준 3 2 4 2 8" xfId="3176" xr:uid="{00000000-0005-0000-0000-000049090000}"/>
    <cellStyle name="표준 3 2 4 3" xfId="77" xr:uid="{00000000-0005-0000-0000-00005D090000}"/>
    <cellStyle name="표준 3 2 4 3 2" xfId="233" xr:uid="{00000000-0005-0000-0000-00005E090000}"/>
    <cellStyle name="표준 3 2 4 3 2 2" xfId="1013" xr:uid="{00000000-0005-0000-0000-00005F090000}"/>
    <cellStyle name="표준 3 2 4 3 2 2 2" xfId="2575" xr:uid="{00000000-0005-0000-0000-000060090000}"/>
    <cellStyle name="표준 3 2 4 3 2 2 2 2" xfId="5700" xr:uid="{00000000-0005-0000-0000-000060090000}"/>
    <cellStyle name="표준 3 2 4 3 2 2 3" xfId="4138" xr:uid="{00000000-0005-0000-0000-00005F090000}"/>
    <cellStyle name="표준 3 2 4 3 2 3" xfId="1795" xr:uid="{00000000-0005-0000-0000-000061090000}"/>
    <cellStyle name="표준 3 2 4 3 2 3 2" xfId="4920" xr:uid="{00000000-0005-0000-0000-000061090000}"/>
    <cellStyle name="표준 3 2 4 3 2 4" xfId="3358" xr:uid="{00000000-0005-0000-0000-00005E090000}"/>
    <cellStyle name="표준 3 2 4 3 3" xfId="389" xr:uid="{00000000-0005-0000-0000-000062090000}"/>
    <cellStyle name="표준 3 2 4 3 3 2" xfId="1169" xr:uid="{00000000-0005-0000-0000-000063090000}"/>
    <cellStyle name="표준 3 2 4 3 3 2 2" xfId="2731" xr:uid="{00000000-0005-0000-0000-000064090000}"/>
    <cellStyle name="표준 3 2 4 3 3 2 2 2" xfId="5856" xr:uid="{00000000-0005-0000-0000-000064090000}"/>
    <cellStyle name="표준 3 2 4 3 3 2 3" xfId="4294" xr:uid="{00000000-0005-0000-0000-000063090000}"/>
    <cellStyle name="표준 3 2 4 3 3 3" xfId="1951" xr:uid="{00000000-0005-0000-0000-000065090000}"/>
    <cellStyle name="표준 3 2 4 3 3 3 2" xfId="5076" xr:uid="{00000000-0005-0000-0000-000065090000}"/>
    <cellStyle name="표준 3 2 4 3 3 4" xfId="3514" xr:uid="{00000000-0005-0000-0000-000062090000}"/>
    <cellStyle name="표준 3 2 4 3 4" xfId="545" xr:uid="{00000000-0005-0000-0000-000066090000}"/>
    <cellStyle name="표준 3 2 4 3 4 2" xfId="1325" xr:uid="{00000000-0005-0000-0000-000067090000}"/>
    <cellStyle name="표준 3 2 4 3 4 2 2" xfId="2887" xr:uid="{00000000-0005-0000-0000-000068090000}"/>
    <cellStyle name="표준 3 2 4 3 4 2 2 2" xfId="6012" xr:uid="{00000000-0005-0000-0000-000068090000}"/>
    <cellStyle name="표준 3 2 4 3 4 2 3" xfId="4450" xr:uid="{00000000-0005-0000-0000-000067090000}"/>
    <cellStyle name="표준 3 2 4 3 4 3" xfId="2107" xr:uid="{00000000-0005-0000-0000-000069090000}"/>
    <cellStyle name="표준 3 2 4 3 4 3 2" xfId="5232" xr:uid="{00000000-0005-0000-0000-000069090000}"/>
    <cellStyle name="표준 3 2 4 3 4 4" xfId="3670" xr:uid="{00000000-0005-0000-0000-000066090000}"/>
    <cellStyle name="표준 3 2 4 3 5" xfId="701" xr:uid="{00000000-0005-0000-0000-00006A090000}"/>
    <cellStyle name="표준 3 2 4 3 5 2" xfId="1481" xr:uid="{00000000-0005-0000-0000-00006B090000}"/>
    <cellStyle name="표준 3 2 4 3 5 2 2" xfId="3043" xr:uid="{00000000-0005-0000-0000-00006C090000}"/>
    <cellStyle name="표준 3 2 4 3 5 2 2 2" xfId="6168" xr:uid="{00000000-0005-0000-0000-00006C090000}"/>
    <cellStyle name="표준 3 2 4 3 5 2 3" xfId="4606" xr:uid="{00000000-0005-0000-0000-00006B090000}"/>
    <cellStyle name="표준 3 2 4 3 5 3" xfId="2263" xr:uid="{00000000-0005-0000-0000-00006D090000}"/>
    <cellStyle name="표준 3 2 4 3 5 3 2" xfId="5388" xr:uid="{00000000-0005-0000-0000-00006D090000}"/>
    <cellStyle name="표준 3 2 4 3 5 4" xfId="3826" xr:uid="{00000000-0005-0000-0000-00006A090000}"/>
    <cellStyle name="표준 3 2 4 3 6" xfId="857" xr:uid="{00000000-0005-0000-0000-00006E090000}"/>
    <cellStyle name="표준 3 2 4 3 6 2" xfId="2419" xr:uid="{00000000-0005-0000-0000-00006F090000}"/>
    <cellStyle name="표준 3 2 4 3 6 2 2" xfId="5544" xr:uid="{00000000-0005-0000-0000-00006F090000}"/>
    <cellStyle name="표준 3 2 4 3 6 3" xfId="3982" xr:uid="{00000000-0005-0000-0000-00006E090000}"/>
    <cellStyle name="표준 3 2 4 3 7" xfId="1639" xr:uid="{00000000-0005-0000-0000-000070090000}"/>
    <cellStyle name="표준 3 2 4 3 7 2" xfId="4764" xr:uid="{00000000-0005-0000-0000-000070090000}"/>
    <cellStyle name="표준 3 2 4 3 8" xfId="3202" xr:uid="{00000000-0005-0000-0000-00005D090000}"/>
    <cellStyle name="표준 3 2 4 4" xfId="103" xr:uid="{00000000-0005-0000-0000-000071090000}"/>
    <cellStyle name="표준 3 2 4 4 2" xfId="259" xr:uid="{00000000-0005-0000-0000-000072090000}"/>
    <cellStyle name="표준 3 2 4 4 2 2" xfId="1039" xr:uid="{00000000-0005-0000-0000-000073090000}"/>
    <cellStyle name="표준 3 2 4 4 2 2 2" xfId="2601" xr:uid="{00000000-0005-0000-0000-000074090000}"/>
    <cellStyle name="표준 3 2 4 4 2 2 2 2" xfId="5726" xr:uid="{00000000-0005-0000-0000-000074090000}"/>
    <cellStyle name="표준 3 2 4 4 2 2 3" xfId="4164" xr:uid="{00000000-0005-0000-0000-000073090000}"/>
    <cellStyle name="표준 3 2 4 4 2 3" xfId="1821" xr:uid="{00000000-0005-0000-0000-000075090000}"/>
    <cellStyle name="표준 3 2 4 4 2 3 2" xfId="4946" xr:uid="{00000000-0005-0000-0000-000075090000}"/>
    <cellStyle name="표준 3 2 4 4 2 4" xfId="3384" xr:uid="{00000000-0005-0000-0000-000072090000}"/>
    <cellStyle name="표준 3 2 4 4 3" xfId="415" xr:uid="{00000000-0005-0000-0000-000076090000}"/>
    <cellStyle name="표준 3 2 4 4 3 2" xfId="1195" xr:uid="{00000000-0005-0000-0000-000077090000}"/>
    <cellStyle name="표준 3 2 4 4 3 2 2" xfId="2757" xr:uid="{00000000-0005-0000-0000-000078090000}"/>
    <cellStyle name="표준 3 2 4 4 3 2 2 2" xfId="5882" xr:uid="{00000000-0005-0000-0000-000078090000}"/>
    <cellStyle name="표준 3 2 4 4 3 2 3" xfId="4320" xr:uid="{00000000-0005-0000-0000-000077090000}"/>
    <cellStyle name="표준 3 2 4 4 3 3" xfId="1977" xr:uid="{00000000-0005-0000-0000-000079090000}"/>
    <cellStyle name="표준 3 2 4 4 3 3 2" xfId="5102" xr:uid="{00000000-0005-0000-0000-000079090000}"/>
    <cellStyle name="표준 3 2 4 4 3 4" xfId="3540" xr:uid="{00000000-0005-0000-0000-000076090000}"/>
    <cellStyle name="표준 3 2 4 4 4" xfId="571" xr:uid="{00000000-0005-0000-0000-00007A090000}"/>
    <cellStyle name="표준 3 2 4 4 4 2" xfId="1351" xr:uid="{00000000-0005-0000-0000-00007B090000}"/>
    <cellStyle name="표준 3 2 4 4 4 2 2" xfId="2913" xr:uid="{00000000-0005-0000-0000-00007C090000}"/>
    <cellStyle name="표준 3 2 4 4 4 2 2 2" xfId="6038" xr:uid="{00000000-0005-0000-0000-00007C090000}"/>
    <cellStyle name="표준 3 2 4 4 4 2 3" xfId="4476" xr:uid="{00000000-0005-0000-0000-00007B090000}"/>
    <cellStyle name="표준 3 2 4 4 4 3" xfId="2133" xr:uid="{00000000-0005-0000-0000-00007D090000}"/>
    <cellStyle name="표준 3 2 4 4 4 3 2" xfId="5258" xr:uid="{00000000-0005-0000-0000-00007D090000}"/>
    <cellStyle name="표준 3 2 4 4 4 4" xfId="3696" xr:uid="{00000000-0005-0000-0000-00007A090000}"/>
    <cellStyle name="표준 3 2 4 4 5" xfId="727" xr:uid="{00000000-0005-0000-0000-00007E090000}"/>
    <cellStyle name="표준 3 2 4 4 5 2" xfId="1507" xr:uid="{00000000-0005-0000-0000-00007F090000}"/>
    <cellStyle name="표준 3 2 4 4 5 2 2" xfId="3069" xr:uid="{00000000-0005-0000-0000-000080090000}"/>
    <cellStyle name="표준 3 2 4 4 5 2 2 2" xfId="6194" xr:uid="{00000000-0005-0000-0000-000080090000}"/>
    <cellStyle name="표준 3 2 4 4 5 2 3" xfId="4632" xr:uid="{00000000-0005-0000-0000-00007F090000}"/>
    <cellStyle name="표준 3 2 4 4 5 3" xfId="2289" xr:uid="{00000000-0005-0000-0000-000081090000}"/>
    <cellStyle name="표준 3 2 4 4 5 3 2" xfId="5414" xr:uid="{00000000-0005-0000-0000-000081090000}"/>
    <cellStyle name="표준 3 2 4 4 5 4" xfId="3852" xr:uid="{00000000-0005-0000-0000-00007E090000}"/>
    <cellStyle name="표준 3 2 4 4 6" xfId="883" xr:uid="{00000000-0005-0000-0000-000082090000}"/>
    <cellStyle name="표준 3 2 4 4 6 2" xfId="2445" xr:uid="{00000000-0005-0000-0000-000083090000}"/>
    <cellStyle name="표준 3 2 4 4 6 2 2" xfId="5570" xr:uid="{00000000-0005-0000-0000-000083090000}"/>
    <cellStyle name="표준 3 2 4 4 6 3" xfId="4008" xr:uid="{00000000-0005-0000-0000-000082090000}"/>
    <cellStyle name="표준 3 2 4 4 7" xfId="1665" xr:uid="{00000000-0005-0000-0000-000084090000}"/>
    <cellStyle name="표준 3 2 4 4 7 2" xfId="4790" xr:uid="{00000000-0005-0000-0000-000084090000}"/>
    <cellStyle name="표준 3 2 4 4 8" xfId="3228" xr:uid="{00000000-0005-0000-0000-000071090000}"/>
    <cellStyle name="표준 3 2 4 5" xfId="129" xr:uid="{00000000-0005-0000-0000-000085090000}"/>
    <cellStyle name="표준 3 2 4 5 2" xfId="285" xr:uid="{00000000-0005-0000-0000-000086090000}"/>
    <cellStyle name="표준 3 2 4 5 2 2" xfId="1065" xr:uid="{00000000-0005-0000-0000-000087090000}"/>
    <cellStyle name="표준 3 2 4 5 2 2 2" xfId="2627" xr:uid="{00000000-0005-0000-0000-000088090000}"/>
    <cellStyle name="표준 3 2 4 5 2 2 2 2" xfId="5752" xr:uid="{00000000-0005-0000-0000-000088090000}"/>
    <cellStyle name="표준 3 2 4 5 2 2 3" xfId="4190" xr:uid="{00000000-0005-0000-0000-000087090000}"/>
    <cellStyle name="표준 3 2 4 5 2 3" xfId="1847" xr:uid="{00000000-0005-0000-0000-000089090000}"/>
    <cellStyle name="표준 3 2 4 5 2 3 2" xfId="4972" xr:uid="{00000000-0005-0000-0000-000089090000}"/>
    <cellStyle name="표준 3 2 4 5 2 4" xfId="3410" xr:uid="{00000000-0005-0000-0000-000086090000}"/>
    <cellStyle name="표준 3 2 4 5 3" xfId="441" xr:uid="{00000000-0005-0000-0000-00008A090000}"/>
    <cellStyle name="표준 3 2 4 5 3 2" xfId="1221" xr:uid="{00000000-0005-0000-0000-00008B090000}"/>
    <cellStyle name="표준 3 2 4 5 3 2 2" xfId="2783" xr:uid="{00000000-0005-0000-0000-00008C090000}"/>
    <cellStyle name="표준 3 2 4 5 3 2 2 2" xfId="5908" xr:uid="{00000000-0005-0000-0000-00008C090000}"/>
    <cellStyle name="표준 3 2 4 5 3 2 3" xfId="4346" xr:uid="{00000000-0005-0000-0000-00008B090000}"/>
    <cellStyle name="표준 3 2 4 5 3 3" xfId="2003" xr:uid="{00000000-0005-0000-0000-00008D090000}"/>
    <cellStyle name="표준 3 2 4 5 3 3 2" xfId="5128" xr:uid="{00000000-0005-0000-0000-00008D090000}"/>
    <cellStyle name="표준 3 2 4 5 3 4" xfId="3566" xr:uid="{00000000-0005-0000-0000-00008A090000}"/>
    <cellStyle name="표준 3 2 4 5 4" xfId="597" xr:uid="{00000000-0005-0000-0000-00008E090000}"/>
    <cellStyle name="표준 3 2 4 5 4 2" xfId="1377" xr:uid="{00000000-0005-0000-0000-00008F090000}"/>
    <cellStyle name="표준 3 2 4 5 4 2 2" xfId="2939" xr:uid="{00000000-0005-0000-0000-000090090000}"/>
    <cellStyle name="표준 3 2 4 5 4 2 2 2" xfId="6064" xr:uid="{00000000-0005-0000-0000-000090090000}"/>
    <cellStyle name="표준 3 2 4 5 4 2 3" xfId="4502" xr:uid="{00000000-0005-0000-0000-00008F090000}"/>
    <cellStyle name="표준 3 2 4 5 4 3" xfId="2159" xr:uid="{00000000-0005-0000-0000-000091090000}"/>
    <cellStyle name="표준 3 2 4 5 4 3 2" xfId="5284" xr:uid="{00000000-0005-0000-0000-000091090000}"/>
    <cellStyle name="표준 3 2 4 5 4 4" xfId="3722" xr:uid="{00000000-0005-0000-0000-00008E090000}"/>
    <cellStyle name="표준 3 2 4 5 5" xfId="753" xr:uid="{00000000-0005-0000-0000-000092090000}"/>
    <cellStyle name="표준 3 2 4 5 5 2" xfId="1533" xr:uid="{00000000-0005-0000-0000-000093090000}"/>
    <cellStyle name="표준 3 2 4 5 5 2 2" xfId="3095" xr:uid="{00000000-0005-0000-0000-000094090000}"/>
    <cellStyle name="표준 3 2 4 5 5 2 2 2" xfId="6220" xr:uid="{00000000-0005-0000-0000-000094090000}"/>
    <cellStyle name="표준 3 2 4 5 5 2 3" xfId="4658" xr:uid="{00000000-0005-0000-0000-000093090000}"/>
    <cellStyle name="표준 3 2 4 5 5 3" xfId="2315" xr:uid="{00000000-0005-0000-0000-000095090000}"/>
    <cellStyle name="표준 3 2 4 5 5 3 2" xfId="5440" xr:uid="{00000000-0005-0000-0000-000095090000}"/>
    <cellStyle name="표준 3 2 4 5 5 4" xfId="3878" xr:uid="{00000000-0005-0000-0000-000092090000}"/>
    <cellStyle name="표준 3 2 4 5 6" xfId="909" xr:uid="{00000000-0005-0000-0000-000096090000}"/>
    <cellStyle name="표준 3 2 4 5 6 2" xfId="2471" xr:uid="{00000000-0005-0000-0000-000097090000}"/>
    <cellStyle name="표준 3 2 4 5 6 2 2" xfId="5596" xr:uid="{00000000-0005-0000-0000-000097090000}"/>
    <cellStyle name="표준 3 2 4 5 6 3" xfId="4034" xr:uid="{00000000-0005-0000-0000-000096090000}"/>
    <cellStyle name="표준 3 2 4 5 7" xfId="1691" xr:uid="{00000000-0005-0000-0000-000098090000}"/>
    <cellStyle name="표준 3 2 4 5 7 2" xfId="4816" xr:uid="{00000000-0005-0000-0000-000098090000}"/>
    <cellStyle name="표준 3 2 4 5 8" xfId="3254" xr:uid="{00000000-0005-0000-0000-000085090000}"/>
    <cellStyle name="표준 3 2 4 6" xfId="155" xr:uid="{00000000-0005-0000-0000-000099090000}"/>
    <cellStyle name="표준 3 2 4 6 2" xfId="311" xr:uid="{00000000-0005-0000-0000-00009A090000}"/>
    <cellStyle name="표준 3 2 4 6 2 2" xfId="1091" xr:uid="{00000000-0005-0000-0000-00009B090000}"/>
    <cellStyle name="표준 3 2 4 6 2 2 2" xfId="2653" xr:uid="{00000000-0005-0000-0000-00009C090000}"/>
    <cellStyle name="표준 3 2 4 6 2 2 2 2" xfId="5778" xr:uid="{00000000-0005-0000-0000-00009C090000}"/>
    <cellStyle name="표준 3 2 4 6 2 2 3" xfId="4216" xr:uid="{00000000-0005-0000-0000-00009B090000}"/>
    <cellStyle name="표준 3 2 4 6 2 3" xfId="1873" xr:uid="{00000000-0005-0000-0000-00009D090000}"/>
    <cellStyle name="표준 3 2 4 6 2 3 2" xfId="4998" xr:uid="{00000000-0005-0000-0000-00009D090000}"/>
    <cellStyle name="표준 3 2 4 6 2 4" xfId="3436" xr:uid="{00000000-0005-0000-0000-00009A090000}"/>
    <cellStyle name="표준 3 2 4 6 3" xfId="467" xr:uid="{00000000-0005-0000-0000-00009E090000}"/>
    <cellStyle name="표준 3 2 4 6 3 2" xfId="1247" xr:uid="{00000000-0005-0000-0000-00009F090000}"/>
    <cellStyle name="표준 3 2 4 6 3 2 2" xfId="2809" xr:uid="{00000000-0005-0000-0000-0000A0090000}"/>
    <cellStyle name="표준 3 2 4 6 3 2 2 2" xfId="5934" xr:uid="{00000000-0005-0000-0000-0000A0090000}"/>
    <cellStyle name="표준 3 2 4 6 3 2 3" xfId="4372" xr:uid="{00000000-0005-0000-0000-00009F090000}"/>
    <cellStyle name="표준 3 2 4 6 3 3" xfId="2029" xr:uid="{00000000-0005-0000-0000-0000A1090000}"/>
    <cellStyle name="표준 3 2 4 6 3 3 2" xfId="5154" xr:uid="{00000000-0005-0000-0000-0000A1090000}"/>
    <cellStyle name="표준 3 2 4 6 3 4" xfId="3592" xr:uid="{00000000-0005-0000-0000-00009E090000}"/>
    <cellStyle name="표준 3 2 4 6 4" xfId="623" xr:uid="{00000000-0005-0000-0000-0000A2090000}"/>
    <cellStyle name="표준 3 2 4 6 4 2" xfId="1403" xr:uid="{00000000-0005-0000-0000-0000A3090000}"/>
    <cellStyle name="표준 3 2 4 6 4 2 2" xfId="2965" xr:uid="{00000000-0005-0000-0000-0000A4090000}"/>
    <cellStyle name="표준 3 2 4 6 4 2 2 2" xfId="6090" xr:uid="{00000000-0005-0000-0000-0000A4090000}"/>
    <cellStyle name="표준 3 2 4 6 4 2 3" xfId="4528" xr:uid="{00000000-0005-0000-0000-0000A3090000}"/>
    <cellStyle name="표준 3 2 4 6 4 3" xfId="2185" xr:uid="{00000000-0005-0000-0000-0000A5090000}"/>
    <cellStyle name="표준 3 2 4 6 4 3 2" xfId="5310" xr:uid="{00000000-0005-0000-0000-0000A5090000}"/>
    <cellStyle name="표준 3 2 4 6 4 4" xfId="3748" xr:uid="{00000000-0005-0000-0000-0000A2090000}"/>
    <cellStyle name="표준 3 2 4 6 5" xfId="779" xr:uid="{00000000-0005-0000-0000-0000A6090000}"/>
    <cellStyle name="표준 3 2 4 6 5 2" xfId="1559" xr:uid="{00000000-0005-0000-0000-0000A7090000}"/>
    <cellStyle name="표준 3 2 4 6 5 2 2" xfId="3121" xr:uid="{00000000-0005-0000-0000-0000A8090000}"/>
    <cellStyle name="표준 3 2 4 6 5 2 2 2" xfId="6246" xr:uid="{00000000-0005-0000-0000-0000A8090000}"/>
    <cellStyle name="표준 3 2 4 6 5 2 3" xfId="4684" xr:uid="{00000000-0005-0000-0000-0000A7090000}"/>
    <cellStyle name="표준 3 2 4 6 5 3" xfId="2341" xr:uid="{00000000-0005-0000-0000-0000A9090000}"/>
    <cellStyle name="표준 3 2 4 6 5 3 2" xfId="5466" xr:uid="{00000000-0005-0000-0000-0000A9090000}"/>
    <cellStyle name="표준 3 2 4 6 5 4" xfId="3904" xr:uid="{00000000-0005-0000-0000-0000A6090000}"/>
    <cellStyle name="표준 3 2 4 6 6" xfId="935" xr:uid="{00000000-0005-0000-0000-0000AA090000}"/>
    <cellStyle name="표준 3 2 4 6 6 2" xfId="2497" xr:uid="{00000000-0005-0000-0000-0000AB090000}"/>
    <cellStyle name="표준 3 2 4 6 6 2 2" xfId="5622" xr:uid="{00000000-0005-0000-0000-0000AB090000}"/>
    <cellStyle name="표준 3 2 4 6 6 3" xfId="4060" xr:uid="{00000000-0005-0000-0000-0000AA090000}"/>
    <cellStyle name="표준 3 2 4 6 7" xfId="1717" xr:uid="{00000000-0005-0000-0000-0000AC090000}"/>
    <cellStyle name="표준 3 2 4 6 7 2" xfId="4842" xr:uid="{00000000-0005-0000-0000-0000AC090000}"/>
    <cellStyle name="표준 3 2 4 6 8" xfId="3280" xr:uid="{00000000-0005-0000-0000-000099090000}"/>
    <cellStyle name="표준 3 2 4 7" xfId="181" xr:uid="{00000000-0005-0000-0000-0000AD090000}"/>
    <cellStyle name="표준 3 2 4 7 2" xfId="961" xr:uid="{00000000-0005-0000-0000-0000AE090000}"/>
    <cellStyle name="표준 3 2 4 7 2 2" xfId="2523" xr:uid="{00000000-0005-0000-0000-0000AF090000}"/>
    <cellStyle name="표준 3 2 4 7 2 2 2" xfId="5648" xr:uid="{00000000-0005-0000-0000-0000AF090000}"/>
    <cellStyle name="표준 3 2 4 7 2 3" xfId="4086" xr:uid="{00000000-0005-0000-0000-0000AE090000}"/>
    <cellStyle name="표준 3 2 4 7 3" xfId="1743" xr:uid="{00000000-0005-0000-0000-0000B0090000}"/>
    <cellStyle name="표준 3 2 4 7 3 2" xfId="4868" xr:uid="{00000000-0005-0000-0000-0000B0090000}"/>
    <cellStyle name="표준 3 2 4 7 4" xfId="3306" xr:uid="{00000000-0005-0000-0000-0000AD090000}"/>
    <cellStyle name="표준 3 2 4 8" xfId="337" xr:uid="{00000000-0005-0000-0000-0000B1090000}"/>
    <cellStyle name="표준 3 2 4 8 2" xfId="1117" xr:uid="{00000000-0005-0000-0000-0000B2090000}"/>
    <cellStyle name="표준 3 2 4 8 2 2" xfId="2679" xr:uid="{00000000-0005-0000-0000-0000B3090000}"/>
    <cellStyle name="표준 3 2 4 8 2 2 2" xfId="5804" xr:uid="{00000000-0005-0000-0000-0000B3090000}"/>
    <cellStyle name="표준 3 2 4 8 2 3" xfId="4242" xr:uid="{00000000-0005-0000-0000-0000B2090000}"/>
    <cellStyle name="표준 3 2 4 8 3" xfId="1899" xr:uid="{00000000-0005-0000-0000-0000B4090000}"/>
    <cellStyle name="표준 3 2 4 8 3 2" xfId="5024" xr:uid="{00000000-0005-0000-0000-0000B4090000}"/>
    <cellStyle name="표준 3 2 4 8 4" xfId="3462" xr:uid="{00000000-0005-0000-0000-0000B1090000}"/>
    <cellStyle name="표준 3 2 4 9" xfId="493" xr:uid="{00000000-0005-0000-0000-0000B5090000}"/>
    <cellStyle name="표준 3 2 4 9 2" xfId="1273" xr:uid="{00000000-0005-0000-0000-0000B6090000}"/>
    <cellStyle name="표준 3 2 4 9 2 2" xfId="2835" xr:uid="{00000000-0005-0000-0000-0000B7090000}"/>
    <cellStyle name="표준 3 2 4 9 2 2 2" xfId="5960" xr:uid="{00000000-0005-0000-0000-0000B7090000}"/>
    <cellStyle name="표준 3 2 4 9 2 3" xfId="4398" xr:uid="{00000000-0005-0000-0000-0000B6090000}"/>
    <cellStyle name="표준 3 2 4 9 3" xfId="2055" xr:uid="{00000000-0005-0000-0000-0000B8090000}"/>
    <cellStyle name="표준 3 2 4 9 3 2" xfId="5180" xr:uid="{00000000-0005-0000-0000-0000B8090000}"/>
    <cellStyle name="표준 3 2 4 9 4" xfId="3618" xr:uid="{00000000-0005-0000-0000-0000B5090000}"/>
    <cellStyle name="표준 3 2 5" xfId="33" xr:uid="{00000000-0005-0000-0000-0000B9090000}"/>
    <cellStyle name="표준 3 2 5 2" xfId="189" xr:uid="{00000000-0005-0000-0000-0000BA090000}"/>
    <cellStyle name="표준 3 2 5 2 2" xfId="969" xr:uid="{00000000-0005-0000-0000-0000BB090000}"/>
    <cellStyle name="표준 3 2 5 2 2 2" xfId="2531" xr:uid="{00000000-0005-0000-0000-0000BC090000}"/>
    <cellStyle name="표준 3 2 5 2 2 2 2" xfId="5656" xr:uid="{00000000-0005-0000-0000-0000BC090000}"/>
    <cellStyle name="표준 3 2 5 2 2 3" xfId="4094" xr:uid="{00000000-0005-0000-0000-0000BB090000}"/>
    <cellStyle name="표준 3 2 5 2 3" xfId="1751" xr:uid="{00000000-0005-0000-0000-0000BD090000}"/>
    <cellStyle name="표준 3 2 5 2 3 2" xfId="4876" xr:uid="{00000000-0005-0000-0000-0000BD090000}"/>
    <cellStyle name="표준 3 2 5 2 4" xfId="3314" xr:uid="{00000000-0005-0000-0000-0000BA090000}"/>
    <cellStyle name="표준 3 2 5 3" xfId="345" xr:uid="{00000000-0005-0000-0000-0000BE090000}"/>
    <cellStyle name="표준 3 2 5 3 2" xfId="1125" xr:uid="{00000000-0005-0000-0000-0000BF090000}"/>
    <cellStyle name="표준 3 2 5 3 2 2" xfId="2687" xr:uid="{00000000-0005-0000-0000-0000C0090000}"/>
    <cellStyle name="표준 3 2 5 3 2 2 2" xfId="5812" xr:uid="{00000000-0005-0000-0000-0000C0090000}"/>
    <cellStyle name="표준 3 2 5 3 2 3" xfId="4250" xr:uid="{00000000-0005-0000-0000-0000BF090000}"/>
    <cellStyle name="표준 3 2 5 3 3" xfId="1907" xr:uid="{00000000-0005-0000-0000-0000C1090000}"/>
    <cellStyle name="표준 3 2 5 3 3 2" xfId="5032" xr:uid="{00000000-0005-0000-0000-0000C1090000}"/>
    <cellStyle name="표준 3 2 5 3 4" xfId="3470" xr:uid="{00000000-0005-0000-0000-0000BE090000}"/>
    <cellStyle name="표준 3 2 5 4" xfId="501" xr:uid="{00000000-0005-0000-0000-0000C2090000}"/>
    <cellStyle name="표준 3 2 5 4 2" xfId="1281" xr:uid="{00000000-0005-0000-0000-0000C3090000}"/>
    <cellStyle name="표준 3 2 5 4 2 2" xfId="2843" xr:uid="{00000000-0005-0000-0000-0000C4090000}"/>
    <cellStyle name="표준 3 2 5 4 2 2 2" xfId="5968" xr:uid="{00000000-0005-0000-0000-0000C4090000}"/>
    <cellStyle name="표준 3 2 5 4 2 3" xfId="4406" xr:uid="{00000000-0005-0000-0000-0000C3090000}"/>
    <cellStyle name="표준 3 2 5 4 3" xfId="2063" xr:uid="{00000000-0005-0000-0000-0000C5090000}"/>
    <cellStyle name="표준 3 2 5 4 3 2" xfId="5188" xr:uid="{00000000-0005-0000-0000-0000C5090000}"/>
    <cellStyle name="표준 3 2 5 4 4" xfId="3626" xr:uid="{00000000-0005-0000-0000-0000C2090000}"/>
    <cellStyle name="표준 3 2 5 5" xfId="657" xr:uid="{00000000-0005-0000-0000-0000C6090000}"/>
    <cellStyle name="표준 3 2 5 5 2" xfId="1437" xr:uid="{00000000-0005-0000-0000-0000C7090000}"/>
    <cellStyle name="표준 3 2 5 5 2 2" xfId="2999" xr:uid="{00000000-0005-0000-0000-0000C8090000}"/>
    <cellStyle name="표준 3 2 5 5 2 2 2" xfId="6124" xr:uid="{00000000-0005-0000-0000-0000C8090000}"/>
    <cellStyle name="표준 3 2 5 5 2 3" xfId="4562" xr:uid="{00000000-0005-0000-0000-0000C7090000}"/>
    <cellStyle name="표준 3 2 5 5 3" xfId="2219" xr:uid="{00000000-0005-0000-0000-0000C9090000}"/>
    <cellStyle name="표준 3 2 5 5 3 2" xfId="5344" xr:uid="{00000000-0005-0000-0000-0000C9090000}"/>
    <cellStyle name="표준 3 2 5 5 4" xfId="3782" xr:uid="{00000000-0005-0000-0000-0000C6090000}"/>
    <cellStyle name="표준 3 2 5 6" xfId="813" xr:uid="{00000000-0005-0000-0000-0000CA090000}"/>
    <cellStyle name="표준 3 2 5 6 2" xfId="2375" xr:uid="{00000000-0005-0000-0000-0000CB090000}"/>
    <cellStyle name="표준 3 2 5 6 2 2" xfId="5500" xr:uid="{00000000-0005-0000-0000-0000CB090000}"/>
    <cellStyle name="표준 3 2 5 6 3" xfId="3938" xr:uid="{00000000-0005-0000-0000-0000CA090000}"/>
    <cellStyle name="표준 3 2 5 7" xfId="1595" xr:uid="{00000000-0005-0000-0000-0000CC090000}"/>
    <cellStyle name="표준 3 2 5 7 2" xfId="4720" xr:uid="{00000000-0005-0000-0000-0000CC090000}"/>
    <cellStyle name="표준 3 2 5 8" xfId="3158" xr:uid="{00000000-0005-0000-0000-0000B9090000}"/>
    <cellStyle name="표준 3 2 6" xfId="59" xr:uid="{00000000-0005-0000-0000-0000CD090000}"/>
    <cellStyle name="표준 3 2 6 2" xfId="215" xr:uid="{00000000-0005-0000-0000-0000CE090000}"/>
    <cellStyle name="표준 3 2 6 2 2" xfId="995" xr:uid="{00000000-0005-0000-0000-0000CF090000}"/>
    <cellStyle name="표준 3 2 6 2 2 2" xfId="2557" xr:uid="{00000000-0005-0000-0000-0000D0090000}"/>
    <cellStyle name="표준 3 2 6 2 2 2 2" xfId="5682" xr:uid="{00000000-0005-0000-0000-0000D0090000}"/>
    <cellStyle name="표준 3 2 6 2 2 3" xfId="4120" xr:uid="{00000000-0005-0000-0000-0000CF090000}"/>
    <cellStyle name="표준 3 2 6 2 3" xfId="1777" xr:uid="{00000000-0005-0000-0000-0000D1090000}"/>
    <cellStyle name="표준 3 2 6 2 3 2" xfId="4902" xr:uid="{00000000-0005-0000-0000-0000D1090000}"/>
    <cellStyle name="표준 3 2 6 2 4" xfId="3340" xr:uid="{00000000-0005-0000-0000-0000CE090000}"/>
    <cellStyle name="표준 3 2 6 3" xfId="371" xr:uid="{00000000-0005-0000-0000-0000D2090000}"/>
    <cellStyle name="표준 3 2 6 3 2" xfId="1151" xr:uid="{00000000-0005-0000-0000-0000D3090000}"/>
    <cellStyle name="표준 3 2 6 3 2 2" xfId="2713" xr:uid="{00000000-0005-0000-0000-0000D4090000}"/>
    <cellStyle name="표준 3 2 6 3 2 2 2" xfId="5838" xr:uid="{00000000-0005-0000-0000-0000D4090000}"/>
    <cellStyle name="표준 3 2 6 3 2 3" xfId="4276" xr:uid="{00000000-0005-0000-0000-0000D3090000}"/>
    <cellStyle name="표준 3 2 6 3 3" xfId="1933" xr:uid="{00000000-0005-0000-0000-0000D5090000}"/>
    <cellStyle name="표준 3 2 6 3 3 2" xfId="5058" xr:uid="{00000000-0005-0000-0000-0000D5090000}"/>
    <cellStyle name="표준 3 2 6 3 4" xfId="3496" xr:uid="{00000000-0005-0000-0000-0000D2090000}"/>
    <cellStyle name="표준 3 2 6 4" xfId="527" xr:uid="{00000000-0005-0000-0000-0000D6090000}"/>
    <cellStyle name="표준 3 2 6 4 2" xfId="1307" xr:uid="{00000000-0005-0000-0000-0000D7090000}"/>
    <cellStyle name="표준 3 2 6 4 2 2" xfId="2869" xr:uid="{00000000-0005-0000-0000-0000D8090000}"/>
    <cellStyle name="표준 3 2 6 4 2 2 2" xfId="5994" xr:uid="{00000000-0005-0000-0000-0000D8090000}"/>
    <cellStyle name="표준 3 2 6 4 2 3" xfId="4432" xr:uid="{00000000-0005-0000-0000-0000D7090000}"/>
    <cellStyle name="표준 3 2 6 4 3" xfId="2089" xr:uid="{00000000-0005-0000-0000-0000D9090000}"/>
    <cellStyle name="표준 3 2 6 4 3 2" xfId="5214" xr:uid="{00000000-0005-0000-0000-0000D9090000}"/>
    <cellStyle name="표준 3 2 6 4 4" xfId="3652" xr:uid="{00000000-0005-0000-0000-0000D6090000}"/>
    <cellStyle name="표준 3 2 6 5" xfId="683" xr:uid="{00000000-0005-0000-0000-0000DA090000}"/>
    <cellStyle name="표준 3 2 6 5 2" xfId="1463" xr:uid="{00000000-0005-0000-0000-0000DB090000}"/>
    <cellStyle name="표준 3 2 6 5 2 2" xfId="3025" xr:uid="{00000000-0005-0000-0000-0000DC090000}"/>
    <cellStyle name="표준 3 2 6 5 2 2 2" xfId="6150" xr:uid="{00000000-0005-0000-0000-0000DC090000}"/>
    <cellStyle name="표준 3 2 6 5 2 3" xfId="4588" xr:uid="{00000000-0005-0000-0000-0000DB090000}"/>
    <cellStyle name="표준 3 2 6 5 3" xfId="2245" xr:uid="{00000000-0005-0000-0000-0000DD090000}"/>
    <cellStyle name="표준 3 2 6 5 3 2" xfId="5370" xr:uid="{00000000-0005-0000-0000-0000DD090000}"/>
    <cellStyle name="표준 3 2 6 5 4" xfId="3808" xr:uid="{00000000-0005-0000-0000-0000DA090000}"/>
    <cellStyle name="표준 3 2 6 6" xfId="839" xr:uid="{00000000-0005-0000-0000-0000DE090000}"/>
    <cellStyle name="표준 3 2 6 6 2" xfId="2401" xr:uid="{00000000-0005-0000-0000-0000DF090000}"/>
    <cellStyle name="표준 3 2 6 6 2 2" xfId="5526" xr:uid="{00000000-0005-0000-0000-0000DF090000}"/>
    <cellStyle name="표준 3 2 6 6 3" xfId="3964" xr:uid="{00000000-0005-0000-0000-0000DE090000}"/>
    <cellStyle name="표준 3 2 6 7" xfId="1621" xr:uid="{00000000-0005-0000-0000-0000E0090000}"/>
    <cellStyle name="표준 3 2 6 7 2" xfId="4746" xr:uid="{00000000-0005-0000-0000-0000E0090000}"/>
    <cellStyle name="표준 3 2 6 8" xfId="3184" xr:uid="{00000000-0005-0000-0000-0000CD090000}"/>
    <cellStyle name="표준 3 2 7" xfId="85" xr:uid="{00000000-0005-0000-0000-0000E1090000}"/>
    <cellStyle name="표준 3 2 7 2" xfId="241" xr:uid="{00000000-0005-0000-0000-0000E2090000}"/>
    <cellStyle name="표준 3 2 7 2 2" xfId="1021" xr:uid="{00000000-0005-0000-0000-0000E3090000}"/>
    <cellStyle name="표준 3 2 7 2 2 2" xfId="2583" xr:uid="{00000000-0005-0000-0000-0000E4090000}"/>
    <cellStyle name="표준 3 2 7 2 2 2 2" xfId="5708" xr:uid="{00000000-0005-0000-0000-0000E4090000}"/>
    <cellStyle name="표준 3 2 7 2 2 3" xfId="4146" xr:uid="{00000000-0005-0000-0000-0000E3090000}"/>
    <cellStyle name="표준 3 2 7 2 3" xfId="1803" xr:uid="{00000000-0005-0000-0000-0000E5090000}"/>
    <cellStyle name="표준 3 2 7 2 3 2" xfId="4928" xr:uid="{00000000-0005-0000-0000-0000E5090000}"/>
    <cellStyle name="표준 3 2 7 2 4" xfId="3366" xr:uid="{00000000-0005-0000-0000-0000E2090000}"/>
    <cellStyle name="표준 3 2 7 3" xfId="397" xr:uid="{00000000-0005-0000-0000-0000E6090000}"/>
    <cellStyle name="표준 3 2 7 3 2" xfId="1177" xr:uid="{00000000-0005-0000-0000-0000E7090000}"/>
    <cellStyle name="표준 3 2 7 3 2 2" xfId="2739" xr:uid="{00000000-0005-0000-0000-0000E8090000}"/>
    <cellStyle name="표준 3 2 7 3 2 2 2" xfId="5864" xr:uid="{00000000-0005-0000-0000-0000E8090000}"/>
    <cellStyle name="표준 3 2 7 3 2 3" xfId="4302" xr:uid="{00000000-0005-0000-0000-0000E7090000}"/>
    <cellStyle name="표준 3 2 7 3 3" xfId="1959" xr:uid="{00000000-0005-0000-0000-0000E9090000}"/>
    <cellStyle name="표준 3 2 7 3 3 2" xfId="5084" xr:uid="{00000000-0005-0000-0000-0000E9090000}"/>
    <cellStyle name="표준 3 2 7 3 4" xfId="3522" xr:uid="{00000000-0005-0000-0000-0000E6090000}"/>
    <cellStyle name="표준 3 2 7 4" xfId="553" xr:uid="{00000000-0005-0000-0000-0000EA090000}"/>
    <cellStyle name="표준 3 2 7 4 2" xfId="1333" xr:uid="{00000000-0005-0000-0000-0000EB090000}"/>
    <cellStyle name="표준 3 2 7 4 2 2" xfId="2895" xr:uid="{00000000-0005-0000-0000-0000EC090000}"/>
    <cellStyle name="표준 3 2 7 4 2 2 2" xfId="6020" xr:uid="{00000000-0005-0000-0000-0000EC090000}"/>
    <cellStyle name="표준 3 2 7 4 2 3" xfId="4458" xr:uid="{00000000-0005-0000-0000-0000EB090000}"/>
    <cellStyle name="표준 3 2 7 4 3" xfId="2115" xr:uid="{00000000-0005-0000-0000-0000ED090000}"/>
    <cellStyle name="표준 3 2 7 4 3 2" xfId="5240" xr:uid="{00000000-0005-0000-0000-0000ED090000}"/>
    <cellStyle name="표준 3 2 7 4 4" xfId="3678" xr:uid="{00000000-0005-0000-0000-0000EA090000}"/>
    <cellStyle name="표준 3 2 7 5" xfId="709" xr:uid="{00000000-0005-0000-0000-0000EE090000}"/>
    <cellStyle name="표준 3 2 7 5 2" xfId="1489" xr:uid="{00000000-0005-0000-0000-0000EF090000}"/>
    <cellStyle name="표준 3 2 7 5 2 2" xfId="3051" xr:uid="{00000000-0005-0000-0000-0000F0090000}"/>
    <cellStyle name="표준 3 2 7 5 2 2 2" xfId="6176" xr:uid="{00000000-0005-0000-0000-0000F0090000}"/>
    <cellStyle name="표준 3 2 7 5 2 3" xfId="4614" xr:uid="{00000000-0005-0000-0000-0000EF090000}"/>
    <cellStyle name="표준 3 2 7 5 3" xfId="2271" xr:uid="{00000000-0005-0000-0000-0000F1090000}"/>
    <cellStyle name="표준 3 2 7 5 3 2" xfId="5396" xr:uid="{00000000-0005-0000-0000-0000F1090000}"/>
    <cellStyle name="표준 3 2 7 5 4" xfId="3834" xr:uid="{00000000-0005-0000-0000-0000EE090000}"/>
    <cellStyle name="표준 3 2 7 6" xfId="865" xr:uid="{00000000-0005-0000-0000-0000F2090000}"/>
    <cellStyle name="표준 3 2 7 6 2" xfId="2427" xr:uid="{00000000-0005-0000-0000-0000F3090000}"/>
    <cellStyle name="표준 3 2 7 6 2 2" xfId="5552" xr:uid="{00000000-0005-0000-0000-0000F3090000}"/>
    <cellStyle name="표준 3 2 7 6 3" xfId="3990" xr:uid="{00000000-0005-0000-0000-0000F2090000}"/>
    <cellStyle name="표준 3 2 7 7" xfId="1647" xr:uid="{00000000-0005-0000-0000-0000F4090000}"/>
    <cellStyle name="표준 3 2 7 7 2" xfId="4772" xr:uid="{00000000-0005-0000-0000-0000F4090000}"/>
    <cellStyle name="표준 3 2 7 8" xfId="3210" xr:uid="{00000000-0005-0000-0000-0000E1090000}"/>
    <cellStyle name="표준 3 2 8" xfId="111" xr:uid="{00000000-0005-0000-0000-0000F5090000}"/>
    <cellStyle name="표준 3 2 8 2" xfId="267" xr:uid="{00000000-0005-0000-0000-0000F6090000}"/>
    <cellStyle name="표준 3 2 8 2 2" xfId="1047" xr:uid="{00000000-0005-0000-0000-0000F7090000}"/>
    <cellStyle name="표준 3 2 8 2 2 2" xfId="2609" xr:uid="{00000000-0005-0000-0000-0000F8090000}"/>
    <cellStyle name="표준 3 2 8 2 2 2 2" xfId="5734" xr:uid="{00000000-0005-0000-0000-0000F8090000}"/>
    <cellStyle name="표준 3 2 8 2 2 3" xfId="4172" xr:uid="{00000000-0005-0000-0000-0000F7090000}"/>
    <cellStyle name="표준 3 2 8 2 3" xfId="1829" xr:uid="{00000000-0005-0000-0000-0000F9090000}"/>
    <cellStyle name="표준 3 2 8 2 3 2" xfId="4954" xr:uid="{00000000-0005-0000-0000-0000F9090000}"/>
    <cellStyle name="표준 3 2 8 2 4" xfId="3392" xr:uid="{00000000-0005-0000-0000-0000F6090000}"/>
    <cellStyle name="표준 3 2 8 3" xfId="423" xr:uid="{00000000-0005-0000-0000-0000FA090000}"/>
    <cellStyle name="표준 3 2 8 3 2" xfId="1203" xr:uid="{00000000-0005-0000-0000-0000FB090000}"/>
    <cellStyle name="표준 3 2 8 3 2 2" xfId="2765" xr:uid="{00000000-0005-0000-0000-0000FC090000}"/>
    <cellStyle name="표준 3 2 8 3 2 2 2" xfId="5890" xr:uid="{00000000-0005-0000-0000-0000FC090000}"/>
    <cellStyle name="표준 3 2 8 3 2 3" xfId="4328" xr:uid="{00000000-0005-0000-0000-0000FB090000}"/>
    <cellStyle name="표준 3 2 8 3 3" xfId="1985" xr:uid="{00000000-0005-0000-0000-0000FD090000}"/>
    <cellStyle name="표준 3 2 8 3 3 2" xfId="5110" xr:uid="{00000000-0005-0000-0000-0000FD090000}"/>
    <cellStyle name="표준 3 2 8 3 4" xfId="3548" xr:uid="{00000000-0005-0000-0000-0000FA090000}"/>
    <cellStyle name="표준 3 2 8 4" xfId="579" xr:uid="{00000000-0005-0000-0000-0000FE090000}"/>
    <cellStyle name="표준 3 2 8 4 2" xfId="1359" xr:uid="{00000000-0005-0000-0000-0000FF090000}"/>
    <cellStyle name="표준 3 2 8 4 2 2" xfId="2921" xr:uid="{00000000-0005-0000-0000-0000000A0000}"/>
    <cellStyle name="표준 3 2 8 4 2 2 2" xfId="6046" xr:uid="{00000000-0005-0000-0000-0000000A0000}"/>
    <cellStyle name="표준 3 2 8 4 2 3" xfId="4484" xr:uid="{00000000-0005-0000-0000-0000FF090000}"/>
    <cellStyle name="표준 3 2 8 4 3" xfId="2141" xr:uid="{00000000-0005-0000-0000-0000010A0000}"/>
    <cellStyle name="표준 3 2 8 4 3 2" xfId="5266" xr:uid="{00000000-0005-0000-0000-0000010A0000}"/>
    <cellStyle name="표준 3 2 8 4 4" xfId="3704" xr:uid="{00000000-0005-0000-0000-0000FE090000}"/>
    <cellStyle name="표준 3 2 8 5" xfId="735" xr:uid="{00000000-0005-0000-0000-0000020A0000}"/>
    <cellStyle name="표준 3 2 8 5 2" xfId="1515" xr:uid="{00000000-0005-0000-0000-0000030A0000}"/>
    <cellStyle name="표준 3 2 8 5 2 2" xfId="3077" xr:uid="{00000000-0005-0000-0000-0000040A0000}"/>
    <cellStyle name="표준 3 2 8 5 2 2 2" xfId="6202" xr:uid="{00000000-0005-0000-0000-0000040A0000}"/>
    <cellStyle name="표준 3 2 8 5 2 3" xfId="4640" xr:uid="{00000000-0005-0000-0000-0000030A0000}"/>
    <cellStyle name="표준 3 2 8 5 3" xfId="2297" xr:uid="{00000000-0005-0000-0000-0000050A0000}"/>
    <cellStyle name="표준 3 2 8 5 3 2" xfId="5422" xr:uid="{00000000-0005-0000-0000-0000050A0000}"/>
    <cellStyle name="표준 3 2 8 5 4" xfId="3860" xr:uid="{00000000-0005-0000-0000-0000020A0000}"/>
    <cellStyle name="표준 3 2 8 6" xfId="891" xr:uid="{00000000-0005-0000-0000-0000060A0000}"/>
    <cellStyle name="표준 3 2 8 6 2" xfId="2453" xr:uid="{00000000-0005-0000-0000-0000070A0000}"/>
    <cellStyle name="표준 3 2 8 6 2 2" xfId="5578" xr:uid="{00000000-0005-0000-0000-0000070A0000}"/>
    <cellStyle name="표준 3 2 8 6 3" xfId="4016" xr:uid="{00000000-0005-0000-0000-0000060A0000}"/>
    <cellStyle name="표준 3 2 8 7" xfId="1673" xr:uid="{00000000-0005-0000-0000-0000080A0000}"/>
    <cellStyle name="표준 3 2 8 7 2" xfId="4798" xr:uid="{00000000-0005-0000-0000-0000080A0000}"/>
    <cellStyle name="표준 3 2 8 8" xfId="3236" xr:uid="{00000000-0005-0000-0000-0000F5090000}"/>
    <cellStyle name="표준 3 2 9" xfId="137" xr:uid="{00000000-0005-0000-0000-0000090A0000}"/>
    <cellStyle name="표준 3 2 9 2" xfId="293" xr:uid="{00000000-0005-0000-0000-00000A0A0000}"/>
    <cellStyle name="표준 3 2 9 2 2" xfId="1073" xr:uid="{00000000-0005-0000-0000-00000B0A0000}"/>
    <cellStyle name="표준 3 2 9 2 2 2" xfId="2635" xr:uid="{00000000-0005-0000-0000-00000C0A0000}"/>
    <cellStyle name="표준 3 2 9 2 2 2 2" xfId="5760" xr:uid="{00000000-0005-0000-0000-00000C0A0000}"/>
    <cellStyle name="표준 3 2 9 2 2 3" xfId="4198" xr:uid="{00000000-0005-0000-0000-00000B0A0000}"/>
    <cellStyle name="표준 3 2 9 2 3" xfId="1855" xr:uid="{00000000-0005-0000-0000-00000D0A0000}"/>
    <cellStyle name="표준 3 2 9 2 3 2" xfId="4980" xr:uid="{00000000-0005-0000-0000-00000D0A0000}"/>
    <cellStyle name="표준 3 2 9 2 4" xfId="3418" xr:uid="{00000000-0005-0000-0000-00000A0A0000}"/>
    <cellStyle name="표준 3 2 9 3" xfId="449" xr:uid="{00000000-0005-0000-0000-00000E0A0000}"/>
    <cellStyle name="표준 3 2 9 3 2" xfId="1229" xr:uid="{00000000-0005-0000-0000-00000F0A0000}"/>
    <cellStyle name="표준 3 2 9 3 2 2" xfId="2791" xr:uid="{00000000-0005-0000-0000-0000100A0000}"/>
    <cellStyle name="표준 3 2 9 3 2 2 2" xfId="5916" xr:uid="{00000000-0005-0000-0000-0000100A0000}"/>
    <cellStyle name="표준 3 2 9 3 2 3" xfId="4354" xr:uid="{00000000-0005-0000-0000-00000F0A0000}"/>
    <cellStyle name="표준 3 2 9 3 3" xfId="2011" xr:uid="{00000000-0005-0000-0000-0000110A0000}"/>
    <cellStyle name="표준 3 2 9 3 3 2" xfId="5136" xr:uid="{00000000-0005-0000-0000-0000110A0000}"/>
    <cellStyle name="표준 3 2 9 3 4" xfId="3574" xr:uid="{00000000-0005-0000-0000-00000E0A0000}"/>
    <cellStyle name="표준 3 2 9 4" xfId="605" xr:uid="{00000000-0005-0000-0000-0000120A0000}"/>
    <cellStyle name="표준 3 2 9 4 2" xfId="1385" xr:uid="{00000000-0005-0000-0000-0000130A0000}"/>
    <cellStyle name="표준 3 2 9 4 2 2" xfId="2947" xr:uid="{00000000-0005-0000-0000-0000140A0000}"/>
    <cellStyle name="표준 3 2 9 4 2 2 2" xfId="6072" xr:uid="{00000000-0005-0000-0000-0000140A0000}"/>
    <cellStyle name="표준 3 2 9 4 2 3" xfId="4510" xr:uid="{00000000-0005-0000-0000-0000130A0000}"/>
    <cellStyle name="표준 3 2 9 4 3" xfId="2167" xr:uid="{00000000-0005-0000-0000-0000150A0000}"/>
    <cellStyle name="표준 3 2 9 4 3 2" xfId="5292" xr:uid="{00000000-0005-0000-0000-0000150A0000}"/>
    <cellStyle name="표준 3 2 9 4 4" xfId="3730" xr:uid="{00000000-0005-0000-0000-0000120A0000}"/>
    <cellStyle name="표준 3 2 9 5" xfId="761" xr:uid="{00000000-0005-0000-0000-0000160A0000}"/>
    <cellStyle name="표준 3 2 9 5 2" xfId="1541" xr:uid="{00000000-0005-0000-0000-0000170A0000}"/>
    <cellStyle name="표준 3 2 9 5 2 2" xfId="3103" xr:uid="{00000000-0005-0000-0000-0000180A0000}"/>
    <cellStyle name="표준 3 2 9 5 2 2 2" xfId="6228" xr:uid="{00000000-0005-0000-0000-0000180A0000}"/>
    <cellStyle name="표준 3 2 9 5 2 3" xfId="4666" xr:uid="{00000000-0005-0000-0000-0000170A0000}"/>
    <cellStyle name="표준 3 2 9 5 3" xfId="2323" xr:uid="{00000000-0005-0000-0000-0000190A0000}"/>
    <cellStyle name="표준 3 2 9 5 3 2" xfId="5448" xr:uid="{00000000-0005-0000-0000-0000190A0000}"/>
    <cellStyle name="표준 3 2 9 5 4" xfId="3886" xr:uid="{00000000-0005-0000-0000-0000160A0000}"/>
    <cellStyle name="표준 3 2 9 6" xfId="917" xr:uid="{00000000-0005-0000-0000-00001A0A0000}"/>
    <cellStyle name="표준 3 2 9 6 2" xfId="2479" xr:uid="{00000000-0005-0000-0000-00001B0A0000}"/>
    <cellStyle name="표준 3 2 9 6 2 2" xfId="5604" xr:uid="{00000000-0005-0000-0000-00001B0A0000}"/>
    <cellStyle name="표준 3 2 9 6 3" xfId="4042" xr:uid="{00000000-0005-0000-0000-00001A0A0000}"/>
    <cellStyle name="표준 3 2 9 7" xfId="1699" xr:uid="{00000000-0005-0000-0000-00001C0A0000}"/>
    <cellStyle name="표준 3 2 9 7 2" xfId="4824" xr:uid="{00000000-0005-0000-0000-00001C0A0000}"/>
    <cellStyle name="표준 3 2 9 8" xfId="3262" xr:uid="{00000000-0005-0000-0000-0000090A0000}"/>
    <cellStyle name="표준 3 3" xfId="10" xr:uid="{00000000-0005-0000-0000-00001D0A0000}"/>
    <cellStyle name="표준 3 3 10" xfId="634" xr:uid="{00000000-0005-0000-0000-00001E0A0000}"/>
    <cellStyle name="표준 3 3 10 2" xfId="1414" xr:uid="{00000000-0005-0000-0000-00001F0A0000}"/>
    <cellStyle name="표준 3 3 10 2 2" xfId="2976" xr:uid="{00000000-0005-0000-0000-0000200A0000}"/>
    <cellStyle name="표준 3 3 10 2 2 2" xfId="6101" xr:uid="{00000000-0005-0000-0000-0000200A0000}"/>
    <cellStyle name="표준 3 3 10 2 3" xfId="4539" xr:uid="{00000000-0005-0000-0000-00001F0A0000}"/>
    <cellStyle name="표준 3 3 10 3" xfId="2196" xr:uid="{00000000-0005-0000-0000-0000210A0000}"/>
    <cellStyle name="표준 3 3 10 3 2" xfId="5321" xr:uid="{00000000-0005-0000-0000-0000210A0000}"/>
    <cellStyle name="표준 3 3 10 4" xfId="3759" xr:uid="{00000000-0005-0000-0000-00001E0A0000}"/>
    <cellStyle name="표준 3 3 11" xfId="790" xr:uid="{00000000-0005-0000-0000-0000220A0000}"/>
    <cellStyle name="표준 3 3 11 2" xfId="2352" xr:uid="{00000000-0005-0000-0000-0000230A0000}"/>
    <cellStyle name="표준 3 3 11 2 2" xfId="5477" xr:uid="{00000000-0005-0000-0000-0000230A0000}"/>
    <cellStyle name="표준 3 3 11 3" xfId="3915" xr:uid="{00000000-0005-0000-0000-0000220A0000}"/>
    <cellStyle name="표준 3 3 12" xfId="1572" xr:uid="{00000000-0005-0000-0000-0000240A0000}"/>
    <cellStyle name="표준 3 3 12 2" xfId="4697" xr:uid="{00000000-0005-0000-0000-0000240A0000}"/>
    <cellStyle name="표준 3 3 13" xfId="3135" xr:uid="{00000000-0005-0000-0000-00001D0A0000}"/>
    <cellStyle name="표준 3 3 2" xfId="36" xr:uid="{00000000-0005-0000-0000-0000250A0000}"/>
    <cellStyle name="표준 3 3 2 2" xfId="192" xr:uid="{00000000-0005-0000-0000-0000260A0000}"/>
    <cellStyle name="표준 3 3 2 2 2" xfId="972" xr:uid="{00000000-0005-0000-0000-0000270A0000}"/>
    <cellStyle name="표준 3 3 2 2 2 2" xfId="2534" xr:uid="{00000000-0005-0000-0000-0000280A0000}"/>
    <cellStyle name="표준 3 3 2 2 2 2 2" xfId="5659" xr:uid="{00000000-0005-0000-0000-0000280A0000}"/>
    <cellStyle name="표준 3 3 2 2 2 3" xfId="4097" xr:uid="{00000000-0005-0000-0000-0000270A0000}"/>
    <cellStyle name="표준 3 3 2 2 3" xfId="1754" xr:uid="{00000000-0005-0000-0000-0000290A0000}"/>
    <cellStyle name="표준 3 3 2 2 3 2" xfId="4879" xr:uid="{00000000-0005-0000-0000-0000290A0000}"/>
    <cellStyle name="표준 3 3 2 2 4" xfId="3317" xr:uid="{00000000-0005-0000-0000-0000260A0000}"/>
    <cellStyle name="표준 3 3 2 3" xfId="348" xr:uid="{00000000-0005-0000-0000-00002A0A0000}"/>
    <cellStyle name="표준 3 3 2 3 2" xfId="1128" xr:uid="{00000000-0005-0000-0000-00002B0A0000}"/>
    <cellStyle name="표준 3 3 2 3 2 2" xfId="2690" xr:uid="{00000000-0005-0000-0000-00002C0A0000}"/>
    <cellStyle name="표준 3 3 2 3 2 2 2" xfId="5815" xr:uid="{00000000-0005-0000-0000-00002C0A0000}"/>
    <cellStyle name="표준 3 3 2 3 2 3" xfId="4253" xr:uid="{00000000-0005-0000-0000-00002B0A0000}"/>
    <cellStyle name="표준 3 3 2 3 3" xfId="1910" xr:uid="{00000000-0005-0000-0000-00002D0A0000}"/>
    <cellStyle name="표준 3 3 2 3 3 2" xfId="5035" xr:uid="{00000000-0005-0000-0000-00002D0A0000}"/>
    <cellStyle name="표준 3 3 2 3 4" xfId="3473" xr:uid="{00000000-0005-0000-0000-00002A0A0000}"/>
    <cellStyle name="표준 3 3 2 4" xfId="504" xr:uid="{00000000-0005-0000-0000-00002E0A0000}"/>
    <cellStyle name="표준 3 3 2 4 2" xfId="1284" xr:uid="{00000000-0005-0000-0000-00002F0A0000}"/>
    <cellStyle name="표준 3 3 2 4 2 2" xfId="2846" xr:uid="{00000000-0005-0000-0000-0000300A0000}"/>
    <cellStyle name="표준 3 3 2 4 2 2 2" xfId="5971" xr:uid="{00000000-0005-0000-0000-0000300A0000}"/>
    <cellStyle name="표준 3 3 2 4 2 3" xfId="4409" xr:uid="{00000000-0005-0000-0000-00002F0A0000}"/>
    <cellStyle name="표준 3 3 2 4 3" xfId="2066" xr:uid="{00000000-0005-0000-0000-0000310A0000}"/>
    <cellStyle name="표준 3 3 2 4 3 2" xfId="5191" xr:uid="{00000000-0005-0000-0000-0000310A0000}"/>
    <cellStyle name="표준 3 3 2 4 4" xfId="3629" xr:uid="{00000000-0005-0000-0000-00002E0A0000}"/>
    <cellStyle name="표준 3 3 2 5" xfId="660" xr:uid="{00000000-0005-0000-0000-0000320A0000}"/>
    <cellStyle name="표준 3 3 2 5 2" xfId="1440" xr:uid="{00000000-0005-0000-0000-0000330A0000}"/>
    <cellStyle name="표준 3 3 2 5 2 2" xfId="3002" xr:uid="{00000000-0005-0000-0000-0000340A0000}"/>
    <cellStyle name="표준 3 3 2 5 2 2 2" xfId="6127" xr:uid="{00000000-0005-0000-0000-0000340A0000}"/>
    <cellStyle name="표준 3 3 2 5 2 3" xfId="4565" xr:uid="{00000000-0005-0000-0000-0000330A0000}"/>
    <cellStyle name="표준 3 3 2 5 3" xfId="2222" xr:uid="{00000000-0005-0000-0000-0000350A0000}"/>
    <cellStyle name="표준 3 3 2 5 3 2" xfId="5347" xr:uid="{00000000-0005-0000-0000-0000350A0000}"/>
    <cellStyle name="표준 3 3 2 5 4" xfId="3785" xr:uid="{00000000-0005-0000-0000-0000320A0000}"/>
    <cellStyle name="표준 3 3 2 6" xfId="816" xr:uid="{00000000-0005-0000-0000-0000360A0000}"/>
    <cellStyle name="표준 3 3 2 6 2" xfId="2378" xr:uid="{00000000-0005-0000-0000-0000370A0000}"/>
    <cellStyle name="표준 3 3 2 6 2 2" xfId="5503" xr:uid="{00000000-0005-0000-0000-0000370A0000}"/>
    <cellStyle name="표준 3 3 2 6 3" xfId="3941" xr:uid="{00000000-0005-0000-0000-0000360A0000}"/>
    <cellStyle name="표준 3 3 2 7" xfId="1598" xr:uid="{00000000-0005-0000-0000-0000380A0000}"/>
    <cellStyle name="표준 3 3 2 7 2" xfId="4723" xr:uid="{00000000-0005-0000-0000-0000380A0000}"/>
    <cellStyle name="표준 3 3 2 8" xfId="3161" xr:uid="{00000000-0005-0000-0000-0000250A0000}"/>
    <cellStyle name="표준 3 3 3" xfId="62" xr:uid="{00000000-0005-0000-0000-0000390A0000}"/>
    <cellStyle name="표준 3 3 3 2" xfId="218" xr:uid="{00000000-0005-0000-0000-00003A0A0000}"/>
    <cellStyle name="표준 3 3 3 2 2" xfId="998" xr:uid="{00000000-0005-0000-0000-00003B0A0000}"/>
    <cellStyle name="표준 3 3 3 2 2 2" xfId="2560" xr:uid="{00000000-0005-0000-0000-00003C0A0000}"/>
    <cellStyle name="표준 3 3 3 2 2 2 2" xfId="5685" xr:uid="{00000000-0005-0000-0000-00003C0A0000}"/>
    <cellStyle name="표준 3 3 3 2 2 3" xfId="4123" xr:uid="{00000000-0005-0000-0000-00003B0A0000}"/>
    <cellStyle name="표준 3 3 3 2 3" xfId="1780" xr:uid="{00000000-0005-0000-0000-00003D0A0000}"/>
    <cellStyle name="표준 3 3 3 2 3 2" xfId="4905" xr:uid="{00000000-0005-0000-0000-00003D0A0000}"/>
    <cellStyle name="표준 3 3 3 2 4" xfId="3343" xr:uid="{00000000-0005-0000-0000-00003A0A0000}"/>
    <cellStyle name="표준 3 3 3 3" xfId="374" xr:uid="{00000000-0005-0000-0000-00003E0A0000}"/>
    <cellStyle name="표준 3 3 3 3 2" xfId="1154" xr:uid="{00000000-0005-0000-0000-00003F0A0000}"/>
    <cellStyle name="표준 3 3 3 3 2 2" xfId="2716" xr:uid="{00000000-0005-0000-0000-0000400A0000}"/>
    <cellStyle name="표준 3 3 3 3 2 2 2" xfId="5841" xr:uid="{00000000-0005-0000-0000-0000400A0000}"/>
    <cellStyle name="표준 3 3 3 3 2 3" xfId="4279" xr:uid="{00000000-0005-0000-0000-00003F0A0000}"/>
    <cellStyle name="표준 3 3 3 3 3" xfId="1936" xr:uid="{00000000-0005-0000-0000-0000410A0000}"/>
    <cellStyle name="표준 3 3 3 3 3 2" xfId="5061" xr:uid="{00000000-0005-0000-0000-0000410A0000}"/>
    <cellStyle name="표준 3 3 3 3 4" xfId="3499" xr:uid="{00000000-0005-0000-0000-00003E0A0000}"/>
    <cellStyle name="표준 3 3 3 4" xfId="530" xr:uid="{00000000-0005-0000-0000-0000420A0000}"/>
    <cellStyle name="표준 3 3 3 4 2" xfId="1310" xr:uid="{00000000-0005-0000-0000-0000430A0000}"/>
    <cellStyle name="표준 3 3 3 4 2 2" xfId="2872" xr:uid="{00000000-0005-0000-0000-0000440A0000}"/>
    <cellStyle name="표준 3 3 3 4 2 2 2" xfId="5997" xr:uid="{00000000-0005-0000-0000-0000440A0000}"/>
    <cellStyle name="표준 3 3 3 4 2 3" xfId="4435" xr:uid="{00000000-0005-0000-0000-0000430A0000}"/>
    <cellStyle name="표준 3 3 3 4 3" xfId="2092" xr:uid="{00000000-0005-0000-0000-0000450A0000}"/>
    <cellStyle name="표준 3 3 3 4 3 2" xfId="5217" xr:uid="{00000000-0005-0000-0000-0000450A0000}"/>
    <cellStyle name="표준 3 3 3 4 4" xfId="3655" xr:uid="{00000000-0005-0000-0000-0000420A0000}"/>
    <cellStyle name="표준 3 3 3 5" xfId="686" xr:uid="{00000000-0005-0000-0000-0000460A0000}"/>
    <cellStyle name="표준 3 3 3 5 2" xfId="1466" xr:uid="{00000000-0005-0000-0000-0000470A0000}"/>
    <cellStyle name="표준 3 3 3 5 2 2" xfId="3028" xr:uid="{00000000-0005-0000-0000-0000480A0000}"/>
    <cellStyle name="표준 3 3 3 5 2 2 2" xfId="6153" xr:uid="{00000000-0005-0000-0000-0000480A0000}"/>
    <cellStyle name="표준 3 3 3 5 2 3" xfId="4591" xr:uid="{00000000-0005-0000-0000-0000470A0000}"/>
    <cellStyle name="표준 3 3 3 5 3" xfId="2248" xr:uid="{00000000-0005-0000-0000-0000490A0000}"/>
    <cellStyle name="표준 3 3 3 5 3 2" xfId="5373" xr:uid="{00000000-0005-0000-0000-0000490A0000}"/>
    <cellStyle name="표준 3 3 3 5 4" xfId="3811" xr:uid="{00000000-0005-0000-0000-0000460A0000}"/>
    <cellStyle name="표준 3 3 3 6" xfId="842" xr:uid="{00000000-0005-0000-0000-00004A0A0000}"/>
    <cellStyle name="표준 3 3 3 6 2" xfId="2404" xr:uid="{00000000-0005-0000-0000-00004B0A0000}"/>
    <cellStyle name="표준 3 3 3 6 2 2" xfId="5529" xr:uid="{00000000-0005-0000-0000-00004B0A0000}"/>
    <cellStyle name="표준 3 3 3 6 3" xfId="3967" xr:uid="{00000000-0005-0000-0000-00004A0A0000}"/>
    <cellStyle name="표준 3 3 3 7" xfId="1624" xr:uid="{00000000-0005-0000-0000-00004C0A0000}"/>
    <cellStyle name="표준 3 3 3 7 2" xfId="4749" xr:uid="{00000000-0005-0000-0000-00004C0A0000}"/>
    <cellStyle name="표준 3 3 3 8" xfId="3187" xr:uid="{00000000-0005-0000-0000-0000390A0000}"/>
    <cellStyle name="표준 3 3 4" xfId="88" xr:uid="{00000000-0005-0000-0000-00004D0A0000}"/>
    <cellStyle name="표준 3 3 4 2" xfId="244" xr:uid="{00000000-0005-0000-0000-00004E0A0000}"/>
    <cellStyle name="표준 3 3 4 2 2" xfId="1024" xr:uid="{00000000-0005-0000-0000-00004F0A0000}"/>
    <cellStyle name="표준 3 3 4 2 2 2" xfId="2586" xr:uid="{00000000-0005-0000-0000-0000500A0000}"/>
    <cellStyle name="표준 3 3 4 2 2 2 2" xfId="5711" xr:uid="{00000000-0005-0000-0000-0000500A0000}"/>
    <cellStyle name="표준 3 3 4 2 2 3" xfId="4149" xr:uid="{00000000-0005-0000-0000-00004F0A0000}"/>
    <cellStyle name="표준 3 3 4 2 3" xfId="1806" xr:uid="{00000000-0005-0000-0000-0000510A0000}"/>
    <cellStyle name="표준 3 3 4 2 3 2" xfId="4931" xr:uid="{00000000-0005-0000-0000-0000510A0000}"/>
    <cellStyle name="표준 3 3 4 2 4" xfId="3369" xr:uid="{00000000-0005-0000-0000-00004E0A0000}"/>
    <cellStyle name="표준 3 3 4 3" xfId="400" xr:uid="{00000000-0005-0000-0000-0000520A0000}"/>
    <cellStyle name="표준 3 3 4 3 2" xfId="1180" xr:uid="{00000000-0005-0000-0000-0000530A0000}"/>
    <cellStyle name="표준 3 3 4 3 2 2" xfId="2742" xr:uid="{00000000-0005-0000-0000-0000540A0000}"/>
    <cellStyle name="표준 3 3 4 3 2 2 2" xfId="5867" xr:uid="{00000000-0005-0000-0000-0000540A0000}"/>
    <cellStyle name="표준 3 3 4 3 2 3" xfId="4305" xr:uid="{00000000-0005-0000-0000-0000530A0000}"/>
    <cellStyle name="표준 3 3 4 3 3" xfId="1962" xr:uid="{00000000-0005-0000-0000-0000550A0000}"/>
    <cellStyle name="표준 3 3 4 3 3 2" xfId="5087" xr:uid="{00000000-0005-0000-0000-0000550A0000}"/>
    <cellStyle name="표준 3 3 4 3 4" xfId="3525" xr:uid="{00000000-0005-0000-0000-0000520A0000}"/>
    <cellStyle name="표준 3 3 4 4" xfId="556" xr:uid="{00000000-0005-0000-0000-0000560A0000}"/>
    <cellStyle name="표준 3 3 4 4 2" xfId="1336" xr:uid="{00000000-0005-0000-0000-0000570A0000}"/>
    <cellStyle name="표준 3 3 4 4 2 2" xfId="2898" xr:uid="{00000000-0005-0000-0000-0000580A0000}"/>
    <cellStyle name="표준 3 3 4 4 2 2 2" xfId="6023" xr:uid="{00000000-0005-0000-0000-0000580A0000}"/>
    <cellStyle name="표준 3 3 4 4 2 3" xfId="4461" xr:uid="{00000000-0005-0000-0000-0000570A0000}"/>
    <cellStyle name="표준 3 3 4 4 3" xfId="2118" xr:uid="{00000000-0005-0000-0000-0000590A0000}"/>
    <cellStyle name="표준 3 3 4 4 3 2" xfId="5243" xr:uid="{00000000-0005-0000-0000-0000590A0000}"/>
    <cellStyle name="표준 3 3 4 4 4" xfId="3681" xr:uid="{00000000-0005-0000-0000-0000560A0000}"/>
    <cellStyle name="표준 3 3 4 5" xfId="712" xr:uid="{00000000-0005-0000-0000-00005A0A0000}"/>
    <cellStyle name="표준 3 3 4 5 2" xfId="1492" xr:uid="{00000000-0005-0000-0000-00005B0A0000}"/>
    <cellStyle name="표준 3 3 4 5 2 2" xfId="3054" xr:uid="{00000000-0005-0000-0000-00005C0A0000}"/>
    <cellStyle name="표준 3 3 4 5 2 2 2" xfId="6179" xr:uid="{00000000-0005-0000-0000-00005C0A0000}"/>
    <cellStyle name="표준 3 3 4 5 2 3" xfId="4617" xr:uid="{00000000-0005-0000-0000-00005B0A0000}"/>
    <cellStyle name="표준 3 3 4 5 3" xfId="2274" xr:uid="{00000000-0005-0000-0000-00005D0A0000}"/>
    <cellStyle name="표준 3 3 4 5 3 2" xfId="5399" xr:uid="{00000000-0005-0000-0000-00005D0A0000}"/>
    <cellStyle name="표준 3 3 4 5 4" xfId="3837" xr:uid="{00000000-0005-0000-0000-00005A0A0000}"/>
    <cellStyle name="표준 3 3 4 6" xfId="868" xr:uid="{00000000-0005-0000-0000-00005E0A0000}"/>
    <cellStyle name="표준 3 3 4 6 2" xfId="2430" xr:uid="{00000000-0005-0000-0000-00005F0A0000}"/>
    <cellStyle name="표준 3 3 4 6 2 2" xfId="5555" xr:uid="{00000000-0005-0000-0000-00005F0A0000}"/>
    <cellStyle name="표준 3 3 4 6 3" xfId="3993" xr:uid="{00000000-0005-0000-0000-00005E0A0000}"/>
    <cellStyle name="표준 3 3 4 7" xfId="1650" xr:uid="{00000000-0005-0000-0000-0000600A0000}"/>
    <cellStyle name="표준 3 3 4 7 2" xfId="4775" xr:uid="{00000000-0005-0000-0000-0000600A0000}"/>
    <cellStyle name="표준 3 3 4 8" xfId="3213" xr:uid="{00000000-0005-0000-0000-00004D0A0000}"/>
    <cellStyle name="표준 3 3 5" xfId="114" xr:uid="{00000000-0005-0000-0000-0000610A0000}"/>
    <cellStyle name="표준 3 3 5 2" xfId="270" xr:uid="{00000000-0005-0000-0000-0000620A0000}"/>
    <cellStyle name="표준 3 3 5 2 2" xfId="1050" xr:uid="{00000000-0005-0000-0000-0000630A0000}"/>
    <cellStyle name="표준 3 3 5 2 2 2" xfId="2612" xr:uid="{00000000-0005-0000-0000-0000640A0000}"/>
    <cellStyle name="표준 3 3 5 2 2 2 2" xfId="5737" xr:uid="{00000000-0005-0000-0000-0000640A0000}"/>
    <cellStyle name="표준 3 3 5 2 2 3" xfId="4175" xr:uid="{00000000-0005-0000-0000-0000630A0000}"/>
    <cellStyle name="표준 3 3 5 2 3" xfId="1832" xr:uid="{00000000-0005-0000-0000-0000650A0000}"/>
    <cellStyle name="표준 3 3 5 2 3 2" xfId="4957" xr:uid="{00000000-0005-0000-0000-0000650A0000}"/>
    <cellStyle name="표준 3 3 5 2 4" xfId="3395" xr:uid="{00000000-0005-0000-0000-0000620A0000}"/>
    <cellStyle name="표준 3 3 5 3" xfId="426" xr:uid="{00000000-0005-0000-0000-0000660A0000}"/>
    <cellStyle name="표준 3 3 5 3 2" xfId="1206" xr:uid="{00000000-0005-0000-0000-0000670A0000}"/>
    <cellStyle name="표준 3 3 5 3 2 2" xfId="2768" xr:uid="{00000000-0005-0000-0000-0000680A0000}"/>
    <cellStyle name="표준 3 3 5 3 2 2 2" xfId="5893" xr:uid="{00000000-0005-0000-0000-0000680A0000}"/>
    <cellStyle name="표준 3 3 5 3 2 3" xfId="4331" xr:uid="{00000000-0005-0000-0000-0000670A0000}"/>
    <cellStyle name="표준 3 3 5 3 3" xfId="1988" xr:uid="{00000000-0005-0000-0000-0000690A0000}"/>
    <cellStyle name="표준 3 3 5 3 3 2" xfId="5113" xr:uid="{00000000-0005-0000-0000-0000690A0000}"/>
    <cellStyle name="표준 3 3 5 3 4" xfId="3551" xr:uid="{00000000-0005-0000-0000-0000660A0000}"/>
    <cellStyle name="표준 3 3 5 4" xfId="582" xr:uid="{00000000-0005-0000-0000-00006A0A0000}"/>
    <cellStyle name="표준 3 3 5 4 2" xfId="1362" xr:uid="{00000000-0005-0000-0000-00006B0A0000}"/>
    <cellStyle name="표준 3 3 5 4 2 2" xfId="2924" xr:uid="{00000000-0005-0000-0000-00006C0A0000}"/>
    <cellStyle name="표준 3 3 5 4 2 2 2" xfId="6049" xr:uid="{00000000-0005-0000-0000-00006C0A0000}"/>
    <cellStyle name="표준 3 3 5 4 2 3" xfId="4487" xr:uid="{00000000-0005-0000-0000-00006B0A0000}"/>
    <cellStyle name="표준 3 3 5 4 3" xfId="2144" xr:uid="{00000000-0005-0000-0000-00006D0A0000}"/>
    <cellStyle name="표준 3 3 5 4 3 2" xfId="5269" xr:uid="{00000000-0005-0000-0000-00006D0A0000}"/>
    <cellStyle name="표준 3 3 5 4 4" xfId="3707" xr:uid="{00000000-0005-0000-0000-00006A0A0000}"/>
    <cellStyle name="표준 3 3 5 5" xfId="738" xr:uid="{00000000-0005-0000-0000-00006E0A0000}"/>
    <cellStyle name="표준 3 3 5 5 2" xfId="1518" xr:uid="{00000000-0005-0000-0000-00006F0A0000}"/>
    <cellStyle name="표준 3 3 5 5 2 2" xfId="3080" xr:uid="{00000000-0005-0000-0000-0000700A0000}"/>
    <cellStyle name="표준 3 3 5 5 2 2 2" xfId="6205" xr:uid="{00000000-0005-0000-0000-0000700A0000}"/>
    <cellStyle name="표준 3 3 5 5 2 3" xfId="4643" xr:uid="{00000000-0005-0000-0000-00006F0A0000}"/>
    <cellStyle name="표준 3 3 5 5 3" xfId="2300" xr:uid="{00000000-0005-0000-0000-0000710A0000}"/>
    <cellStyle name="표준 3 3 5 5 3 2" xfId="5425" xr:uid="{00000000-0005-0000-0000-0000710A0000}"/>
    <cellStyle name="표준 3 3 5 5 4" xfId="3863" xr:uid="{00000000-0005-0000-0000-00006E0A0000}"/>
    <cellStyle name="표준 3 3 5 6" xfId="894" xr:uid="{00000000-0005-0000-0000-0000720A0000}"/>
    <cellStyle name="표준 3 3 5 6 2" xfId="2456" xr:uid="{00000000-0005-0000-0000-0000730A0000}"/>
    <cellStyle name="표준 3 3 5 6 2 2" xfId="5581" xr:uid="{00000000-0005-0000-0000-0000730A0000}"/>
    <cellStyle name="표준 3 3 5 6 3" xfId="4019" xr:uid="{00000000-0005-0000-0000-0000720A0000}"/>
    <cellStyle name="표준 3 3 5 7" xfId="1676" xr:uid="{00000000-0005-0000-0000-0000740A0000}"/>
    <cellStyle name="표준 3 3 5 7 2" xfId="4801" xr:uid="{00000000-0005-0000-0000-0000740A0000}"/>
    <cellStyle name="표준 3 3 5 8" xfId="3239" xr:uid="{00000000-0005-0000-0000-0000610A0000}"/>
    <cellStyle name="표준 3 3 6" xfId="140" xr:uid="{00000000-0005-0000-0000-0000750A0000}"/>
    <cellStyle name="표준 3 3 6 2" xfId="296" xr:uid="{00000000-0005-0000-0000-0000760A0000}"/>
    <cellStyle name="표준 3 3 6 2 2" xfId="1076" xr:uid="{00000000-0005-0000-0000-0000770A0000}"/>
    <cellStyle name="표준 3 3 6 2 2 2" xfId="2638" xr:uid="{00000000-0005-0000-0000-0000780A0000}"/>
    <cellStyle name="표준 3 3 6 2 2 2 2" xfId="5763" xr:uid="{00000000-0005-0000-0000-0000780A0000}"/>
    <cellStyle name="표준 3 3 6 2 2 3" xfId="4201" xr:uid="{00000000-0005-0000-0000-0000770A0000}"/>
    <cellStyle name="표준 3 3 6 2 3" xfId="1858" xr:uid="{00000000-0005-0000-0000-0000790A0000}"/>
    <cellStyle name="표준 3 3 6 2 3 2" xfId="4983" xr:uid="{00000000-0005-0000-0000-0000790A0000}"/>
    <cellStyle name="표준 3 3 6 2 4" xfId="3421" xr:uid="{00000000-0005-0000-0000-0000760A0000}"/>
    <cellStyle name="표준 3 3 6 3" xfId="452" xr:uid="{00000000-0005-0000-0000-00007A0A0000}"/>
    <cellStyle name="표준 3 3 6 3 2" xfId="1232" xr:uid="{00000000-0005-0000-0000-00007B0A0000}"/>
    <cellStyle name="표준 3 3 6 3 2 2" xfId="2794" xr:uid="{00000000-0005-0000-0000-00007C0A0000}"/>
    <cellStyle name="표준 3 3 6 3 2 2 2" xfId="5919" xr:uid="{00000000-0005-0000-0000-00007C0A0000}"/>
    <cellStyle name="표준 3 3 6 3 2 3" xfId="4357" xr:uid="{00000000-0005-0000-0000-00007B0A0000}"/>
    <cellStyle name="표준 3 3 6 3 3" xfId="2014" xr:uid="{00000000-0005-0000-0000-00007D0A0000}"/>
    <cellStyle name="표준 3 3 6 3 3 2" xfId="5139" xr:uid="{00000000-0005-0000-0000-00007D0A0000}"/>
    <cellStyle name="표준 3 3 6 3 4" xfId="3577" xr:uid="{00000000-0005-0000-0000-00007A0A0000}"/>
    <cellStyle name="표준 3 3 6 4" xfId="608" xr:uid="{00000000-0005-0000-0000-00007E0A0000}"/>
    <cellStyle name="표준 3 3 6 4 2" xfId="1388" xr:uid="{00000000-0005-0000-0000-00007F0A0000}"/>
    <cellStyle name="표준 3 3 6 4 2 2" xfId="2950" xr:uid="{00000000-0005-0000-0000-0000800A0000}"/>
    <cellStyle name="표준 3 3 6 4 2 2 2" xfId="6075" xr:uid="{00000000-0005-0000-0000-0000800A0000}"/>
    <cellStyle name="표준 3 3 6 4 2 3" xfId="4513" xr:uid="{00000000-0005-0000-0000-00007F0A0000}"/>
    <cellStyle name="표준 3 3 6 4 3" xfId="2170" xr:uid="{00000000-0005-0000-0000-0000810A0000}"/>
    <cellStyle name="표준 3 3 6 4 3 2" xfId="5295" xr:uid="{00000000-0005-0000-0000-0000810A0000}"/>
    <cellStyle name="표준 3 3 6 4 4" xfId="3733" xr:uid="{00000000-0005-0000-0000-00007E0A0000}"/>
    <cellStyle name="표준 3 3 6 5" xfId="764" xr:uid="{00000000-0005-0000-0000-0000820A0000}"/>
    <cellStyle name="표준 3 3 6 5 2" xfId="1544" xr:uid="{00000000-0005-0000-0000-0000830A0000}"/>
    <cellStyle name="표준 3 3 6 5 2 2" xfId="3106" xr:uid="{00000000-0005-0000-0000-0000840A0000}"/>
    <cellStyle name="표준 3 3 6 5 2 2 2" xfId="6231" xr:uid="{00000000-0005-0000-0000-0000840A0000}"/>
    <cellStyle name="표준 3 3 6 5 2 3" xfId="4669" xr:uid="{00000000-0005-0000-0000-0000830A0000}"/>
    <cellStyle name="표준 3 3 6 5 3" xfId="2326" xr:uid="{00000000-0005-0000-0000-0000850A0000}"/>
    <cellStyle name="표준 3 3 6 5 3 2" xfId="5451" xr:uid="{00000000-0005-0000-0000-0000850A0000}"/>
    <cellStyle name="표준 3 3 6 5 4" xfId="3889" xr:uid="{00000000-0005-0000-0000-0000820A0000}"/>
    <cellStyle name="표준 3 3 6 6" xfId="920" xr:uid="{00000000-0005-0000-0000-0000860A0000}"/>
    <cellStyle name="표준 3 3 6 6 2" xfId="2482" xr:uid="{00000000-0005-0000-0000-0000870A0000}"/>
    <cellStyle name="표준 3 3 6 6 2 2" xfId="5607" xr:uid="{00000000-0005-0000-0000-0000870A0000}"/>
    <cellStyle name="표준 3 3 6 6 3" xfId="4045" xr:uid="{00000000-0005-0000-0000-0000860A0000}"/>
    <cellStyle name="표준 3 3 6 7" xfId="1702" xr:uid="{00000000-0005-0000-0000-0000880A0000}"/>
    <cellStyle name="표준 3 3 6 7 2" xfId="4827" xr:uid="{00000000-0005-0000-0000-0000880A0000}"/>
    <cellStyle name="표준 3 3 6 8" xfId="3265" xr:uid="{00000000-0005-0000-0000-0000750A0000}"/>
    <cellStyle name="표준 3 3 7" xfId="166" xr:uid="{00000000-0005-0000-0000-0000890A0000}"/>
    <cellStyle name="표준 3 3 7 2" xfId="946" xr:uid="{00000000-0005-0000-0000-00008A0A0000}"/>
    <cellStyle name="표준 3 3 7 2 2" xfId="2508" xr:uid="{00000000-0005-0000-0000-00008B0A0000}"/>
    <cellStyle name="표준 3 3 7 2 2 2" xfId="5633" xr:uid="{00000000-0005-0000-0000-00008B0A0000}"/>
    <cellStyle name="표준 3 3 7 2 3" xfId="4071" xr:uid="{00000000-0005-0000-0000-00008A0A0000}"/>
    <cellStyle name="표준 3 3 7 3" xfId="1728" xr:uid="{00000000-0005-0000-0000-00008C0A0000}"/>
    <cellStyle name="표준 3 3 7 3 2" xfId="4853" xr:uid="{00000000-0005-0000-0000-00008C0A0000}"/>
    <cellStyle name="표준 3 3 7 4" xfId="3291" xr:uid="{00000000-0005-0000-0000-0000890A0000}"/>
    <cellStyle name="표준 3 3 8" xfId="322" xr:uid="{00000000-0005-0000-0000-00008D0A0000}"/>
    <cellStyle name="표준 3 3 8 2" xfId="1102" xr:uid="{00000000-0005-0000-0000-00008E0A0000}"/>
    <cellStyle name="표준 3 3 8 2 2" xfId="2664" xr:uid="{00000000-0005-0000-0000-00008F0A0000}"/>
    <cellStyle name="표준 3 3 8 2 2 2" xfId="5789" xr:uid="{00000000-0005-0000-0000-00008F0A0000}"/>
    <cellStyle name="표준 3 3 8 2 3" xfId="4227" xr:uid="{00000000-0005-0000-0000-00008E0A0000}"/>
    <cellStyle name="표준 3 3 8 3" xfId="1884" xr:uid="{00000000-0005-0000-0000-0000900A0000}"/>
    <cellStyle name="표준 3 3 8 3 2" xfId="5009" xr:uid="{00000000-0005-0000-0000-0000900A0000}"/>
    <cellStyle name="표준 3 3 8 4" xfId="3447" xr:uid="{00000000-0005-0000-0000-00008D0A0000}"/>
    <cellStyle name="표준 3 3 9" xfId="478" xr:uid="{00000000-0005-0000-0000-0000910A0000}"/>
    <cellStyle name="표준 3 3 9 2" xfId="1258" xr:uid="{00000000-0005-0000-0000-0000920A0000}"/>
    <cellStyle name="표준 3 3 9 2 2" xfId="2820" xr:uid="{00000000-0005-0000-0000-0000930A0000}"/>
    <cellStyle name="표준 3 3 9 2 2 2" xfId="5945" xr:uid="{00000000-0005-0000-0000-0000930A0000}"/>
    <cellStyle name="표준 3 3 9 2 3" xfId="4383" xr:uid="{00000000-0005-0000-0000-0000920A0000}"/>
    <cellStyle name="표준 3 3 9 3" xfId="2040" xr:uid="{00000000-0005-0000-0000-0000940A0000}"/>
    <cellStyle name="표준 3 3 9 3 2" xfId="5165" xr:uid="{00000000-0005-0000-0000-0000940A0000}"/>
    <cellStyle name="표준 3 3 9 4" xfId="3603" xr:uid="{00000000-0005-0000-0000-0000910A0000}"/>
    <cellStyle name="표준 3 4" xfId="16" xr:uid="{00000000-0005-0000-0000-0000950A0000}"/>
    <cellStyle name="표준 3 4 10" xfId="640" xr:uid="{00000000-0005-0000-0000-0000960A0000}"/>
    <cellStyle name="표준 3 4 10 2" xfId="1420" xr:uid="{00000000-0005-0000-0000-0000970A0000}"/>
    <cellStyle name="표준 3 4 10 2 2" xfId="2982" xr:uid="{00000000-0005-0000-0000-0000980A0000}"/>
    <cellStyle name="표준 3 4 10 2 2 2" xfId="6107" xr:uid="{00000000-0005-0000-0000-0000980A0000}"/>
    <cellStyle name="표준 3 4 10 2 3" xfId="4545" xr:uid="{00000000-0005-0000-0000-0000970A0000}"/>
    <cellStyle name="표준 3 4 10 3" xfId="2202" xr:uid="{00000000-0005-0000-0000-0000990A0000}"/>
    <cellStyle name="표준 3 4 10 3 2" xfId="5327" xr:uid="{00000000-0005-0000-0000-0000990A0000}"/>
    <cellStyle name="표준 3 4 10 4" xfId="3765" xr:uid="{00000000-0005-0000-0000-0000960A0000}"/>
    <cellStyle name="표준 3 4 11" xfId="796" xr:uid="{00000000-0005-0000-0000-00009A0A0000}"/>
    <cellStyle name="표준 3 4 11 2" xfId="2358" xr:uid="{00000000-0005-0000-0000-00009B0A0000}"/>
    <cellStyle name="표준 3 4 11 2 2" xfId="5483" xr:uid="{00000000-0005-0000-0000-00009B0A0000}"/>
    <cellStyle name="표준 3 4 11 3" xfId="3921" xr:uid="{00000000-0005-0000-0000-00009A0A0000}"/>
    <cellStyle name="표준 3 4 12" xfId="1578" xr:uid="{00000000-0005-0000-0000-00009C0A0000}"/>
    <cellStyle name="표준 3 4 12 2" xfId="4703" xr:uid="{00000000-0005-0000-0000-00009C0A0000}"/>
    <cellStyle name="표준 3 4 13" xfId="3141" xr:uid="{00000000-0005-0000-0000-0000950A0000}"/>
    <cellStyle name="표준 3 4 2" xfId="42" xr:uid="{00000000-0005-0000-0000-00009D0A0000}"/>
    <cellStyle name="표준 3 4 2 2" xfId="198" xr:uid="{00000000-0005-0000-0000-00009E0A0000}"/>
    <cellStyle name="표준 3 4 2 2 2" xfId="978" xr:uid="{00000000-0005-0000-0000-00009F0A0000}"/>
    <cellStyle name="표준 3 4 2 2 2 2" xfId="2540" xr:uid="{00000000-0005-0000-0000-0000A00A0000}"/>
    <cellStyle name="표준 3 4 2 2 2 2 2" xfId="5665" xr:uid="{00000000-0005-0000-0000-0000A00A0000}"/>
    <cellStyle name="표준 3 4 2 2 2 3" xfId="4103" xr:uid="{00000000-0005-0000-0000-00009F0A0000}"/>
    <cellStyle name="표준 3 4 2 2 3" xfId="1760" xr:uid="{00000000-0005-0000-0000-0000A10A0000}"/>
    <cellStyle name="표준 3 4 2 2 3 2" xfId="4885" xr:uid="{00000000-0005-0000-0000-0000A10A0000}"/>
    <cellStyle name="표준 3 4 2 2 4" xfId="3323" xr:uid="{00000000-0005-0000-0000-00009E0A0000}"/>
    <cellStyle name="표준 3 4 2 3" xfId="354" xr:uid="{00000000-0005-0000-0000-0000A20A0000}"/>
    <cellStyle name="표준 3 4 2 3 2" xfId="1134" xr:uid="{00000000-0005-0000-0000-0000A30A0000}"/>
    <cellStyle name="표준 3 4 2 3 2 2" xfId="2696" xr:uid="{00000000-0005-0000-0000-0000A40A0000}"/>
    <cellStyle name="표준 3 4 2 3 2 2 2" xfId="5821" xr:uid="{00000000-0005-0000-0000-0000A40A0000}"/>
    <cellStyle name="표준 3 4 2 3 2 3" xfId="4259" xr:uid="{00000000-0005-0000-0000-0000A30A0000}"/>
    <cellStyle name="표준 3 4 2 3 3" xfId="1916" xr:uid="{00000000-0005-0000-0000-0000A50A0000}"/>
    <cellStyle name="표준 3 4 2 3 3 2" xfId="5041" xr:uid="{00000000-0005-0000-0000-0000A50A0000}"/>
    <cellStyle name="표준 3 4 2 3 4" xfId="3479" xr:uid="{00000000-0005-0000-0000-0000A20A0000}"/>
    <cellStyle name="표준 3 4 2 4" xfId="510" xr:uid="{00000000-0005-0000-0000-0000A60A0000}"/>
    <cellStyle name="표준 3 4 2 4 2" xfId="1290" xr:uid="{00000000-0005-0000-0000-0000A70A0000}"/>
    <cellStyle name="표준 3 4 2 4 2 2" xfId="2852" xr:uid="{00000000-0005-0000-0000-0000A80A0000}"/>
    <cellStyle name="표준 3 4 2 4 2 2 2" xfId="5977" xr:uid="{00000000-0005-0000-0000-0000A80A0000}"/>
    <cellStyle name="표준 3 4 2 4 2 3" xfId="4415" xr:uid="{00000000-0005-0000-0000-0000A70A0000}"/>
    <cellStyle name="표준 3 4 2 4 3" xfId="2072" xr:uid="{00000000-0005-0000-0000-0000A90A0000}"/>
    <cellStyle name="표준 3 4 2 4 3 2" xfId="5197" xr:uid="{00000000-0005-0000-0000-0000A90A0000}"/>
    <cellStyle name="표준 3 4 2 4 4" xfId="3635" xr:uid="{00000000-0005-0000-0000-0000A60A0000}"/>
    <cellStyle name="표준 3 4 2 5" xfId="666" xr:uid="{00000000-0005-0000-0000-0000AA0A0000}"/>
    <cellStyle name="표준 3 4 2 5 2" xfId="1446" xr:uid="{00000000-0005-0000-0000-0000AB0A0000}"/>
    <cellStyle name="표준 3 4 2 5 2 2" xfId="3008" xr:uid="{00000000-0005-0000-0000-0000AC0A0000}"/>
    <cellStyle name="표준 3 4 2 5 2 2 2" xfId="6133" xr:uid="{00000000-0005-0000-0000-0000AC0A0000}"/>
    <cellStyle name="표준 3 4 2 5 2 3" xfId="4571" xr:uid="{00000000-0005-0000-0000-0000AB0A0000}"/>
    <cellStyle name="표준 3 4 2 5 3" xfId="2228" xr:uid="{00000000-0005-0000-0000-0000AD0A0000}"/>
    <cellStyle name="표준 3 4 2 5 3 2" xfId="5353" xr:uid="{00000000-0005-0000-0000-0000AD0A0000}"/>
    <cellStyle name="표준 3 4 2 5 4" xfId="3791" xr:uid="{00000000-0005-0000-0000-0000AA0A0000}"/>
    <cellStyle name="표준 3 4 2 6" xfId="822" xr:uid="{00000000-0005-0000-0000-0000AE0A0000}"/>
    <cellStyle name="표준 3 4 2 6 2" xfId="2384" xr:uid="{00000000-0005-0000-0000-0000AF0A0000}"/>
    <cellStyle name="표준 3 4 2 6 2 2" xfId="5509" xr:uid="{00000000-0005-0000-0000-0000AF0A0000}"/>
    <cellStyle name="표준 3 4 2 6 3" xfId="3947" xr:uid="{00000000-0005-0000-0000-0000AE0A0000}"/>
    <cellStyle name="표준 3 4 2 7" xfId="1604" xr:uid="{00000000-0005-0000-0000-0000B00A0000}"/>
    <cellStyle name="표준 3 4 2 7 2" xfId="4729" xr:uid="{00000000-0005-0000-0000-0000B00A0000}"/>
    <cellStyle name="표준 3 4 2 8" xfId="3167" xr:uid="{00000000-0005-0000-0000-00009D0A0000}"/>
    <cellStyle name="표준 3 4 3" xfId="68" xr:uid="{00000000-0005-0000-0000-0000B10A0000}"/>
    <cellStyle name="표준 3 4 3 2" xfId="224" xr:uid="{00000000-0005-0000-0000-0000B20A0000}"/>
    <cellStyle name="표준 3 4 3 2 2" xfId="1004" xr:uid="{00000000-0005-0000-0000-0000B30A0000}"/>
    <cellStyle name="표준 3 4 3 2 2 2" xfId="2566" xr:uid="{00000000-0005-0000-0000-0000B40A0000}"/>
    <cellStyle name="표준 3 4 3 2 2 2 2" xfId="5691" xr:uid="{00000000-0005-0000-0000-0000B40A0000}"/>
    <cellStyle name="표준 3 4 3 2 2 3" xfId="4129" xr:uid="{00000000-0005-0000-0000-0000B30A0000}"/>
    <cellStyle name="표준 3 4 3 2 3" xfId="1786" xr:uid="{00000000-0005-0000-0000-0000B50A0000}"/>
    <cellStyle name="표준 3 4 3 2 3 2" xfId="4911" xr:uid="{00000000-0005-0000-0000-0000B50A0000}"/>
    <cellStyle name="표준 3 4 3 2 4" xfId="3349" xr:uid="{00000000-0005-0000-0000-0000B20A0000}"/>
    <cellStyle name="표준 3 4 3 3" xfId="380" xr:uid="{00000000-0005-0000-0000-0000B60A0000}"/>
    <cellStyle name="표준 3 4 3 3 2" xfId="1160" xr:uid="{00000000-0005-0000-0000-0000B70A0000}"/>
    <cellStyle name="표준 3 4 3 3 2 2" xfId="2722" xr:uid="{00000000-0005-0000-0000-0000B80A0000}"/>
    <cellStyle name="표준 3 4 3 3 2 2 2" xfId="5847" xr:uid="{00000000-0005-0000-0000-0000B80A0000}"/>
    <cellStyle name="표준 3 4 3 3 2 3" xfId="4285" xr:uid="{00000000-0005-0000-0000-0000B70A0000}"/>
    <cellStyle name="표준 3 4 3 3 3" xfId="1942" xr:uid="{00000000-0005-0000-0000-0000B90A0000}"/>
    <cellStyle name="표준 3 4 3 3 3 2" xfId="5067" xr:uid="{00000000-0005-0000-0000-0000B90A0000}"/>
    <cellStyle name="표준 3 4 3 3 4" xfId="3505" xr:uid="{00000000-0005-0000-0000-0000B60A0000}"/>
    <cellStyle name="표준 3 4 3 4" xfId="536" xr:uid="{00000000-0005-0000-0000-0000BA0A0000}"/>
    <cellStyle name="표준 3 4 3 4 2" xfId="1316" xr:uid="{00000000-0005-0000-0000-0000BB0A0000}"/>
    <cellStyle name="표준 3 4 3 4 2 2" xfId="2878" xr:uid="{00000000-0005-0000-0000-0000BC0A0000}"/>
    <cellStyle name="표준 3 4 3 4 2 2 2" xfId="6003" xr:uid="{00000000-0005-0000-0000-0000BC0A0000}"/>
    <cellStyle name="표준 3 4 3 4 2 3" xfId="4441" xr:uid="{00000000-0005-0000-0000-0000BB0A0000}"/>
    <cellStyle name="표준 3 4 3 4 3" xfId="2098" xr:uid="{00000000-0005-0000-0000-0000BD0A0000}"/>
    <cellStyle name="표준 3 4 3 4 3 2" xfId="5223" xr:uid="{00000000-0005-0000-0000-0000BD0A0000}"/>
    <cellStyle name="표준 3 4 3 4 4" xfId="3661" xr:uid="{00000000-0005-0000-0000-0000BA0A0000}"/>
    <cellStyle name="표준 3 4 3 5" xfId="692" xr:uid="{00000000-0005-0000-0000-0000BE0A0000}"/>
    <cellStyle name="표준 3 4 3 5 2" xfId="1472" xr:uid="{00000000-0005-0000-0000-0000BF0A0000}"/>
    <cellStyle name="표준 3 4 3 5 2 2" xfId="3034" xr:uid="{00000000-0005-0000-0000-0000C00A0000}"/>
    <cellStyle name="표준 3 4 3 5 2 2 2" xfId="6159" xr:uid="{00000000-0005-0000-0000-0000C00A0000}"/>
    <cellStyle name="표준 3 4 3 5 2 3" xfId="4597" xr:uid="{00000000-0005-0000-0000-0000BF0A0000}"/>
    <cellStyle name="표준 3 4 3 5 3" xfId="2254" xr:uid="{00000000-0005-0000-0000-0000C10A0000}"/>
    <cellStyle name="표준 3 4 3 5 3 2" xfId="5379" xr:uid="{00000000-0005-0000-0000-0000C10A0000}"/>
    <cellStyle name="표준 3 4 3 5 4" xfId="3817" xr:uid="{00000000-0005-0000-0000-0000BE0A0000}"/>
    <cellStyle name="표준 3 4 3 6" xfId="848" xr:uid="{00000000-0005-0000-0000-0000C20A0000}"/>
    <cellStyle name="표준 3 4 3 6 2" xfId="2410" xr:uid="{00000000-0005-0000-0000-0000C30A0000}"/>
    <cellStyle name="표준 3 4 3 6 2 2" xfId="5535" xr:uid="{00000000-0005-0000-0000-0000C30A0000}"/>
    <cellStyle name="표준 3 4 3 6 3" xfId="3973" xr:uid="{00000000-0005-0000-0000-0000C20A0000}"/>
    <cellStyle name="표준 3 4 3 7" xfId="1630" xr:uid="{00000000-0005-0000-0000-0000C40A0000}"/>
    <cellStyle name="표준 3 4 3 7 2" xfId="4755" xr:uid="{00000000-0005-0000-0000-0000C40A0000}"/>
    <cellStyle name="표준 3 4 3 8" xfId="3193" xr:uid="{00000000-0005-0000-0000-0000B10A0000}"/>
    <cellStyle name="표준 3 4 4" xfId="94" xr:uid="{00000000-0005-0000-0000-0000C50A0000}"/>
    <cellStyle name="표준 3 4 4 2" xfId="250" xr:uid="{00000000-0005-0000-0000-0000C60A0000}"/>
    <cellStyle name="표준 3 4 4 2 2" xfId="1030" xr:uid="{00000000-0005-0000-0000-0000C70A0000}"/>
    <cellStyle name="표준 3 4 4 2 2 2" xfId="2592" xr:uid="{00000000-0005-0000-0000-0000C80A0000}"/>
    <cellStyle name="표준 3 4 4 2 2 2 2" xfId="5717" xr:uid="{00000000-0005-0000-0000-0000C80A0000}"/>
    <cellStyle name="표준 3 4 4 2 2 3" xfId="4155" xr:uid="{00000000-0005-0000-0000-0000C70A0000}"/>
    <cellStyle name="표준 3 4 4 2 3" xfId="1812" xr:uid="{00000000-0005-0000-0000-0000C90A0000}"/>
    <cellStyle name="표준 3 4 4 2 3 2" xfId="4937" xr:uid="{00000000-0005-0000-0000-0000C90A0000}"/>
    <cellStyle name="표준 3 4 4 2 4" xfId="3375" xr:uid="{00000000-0005-0000-0000-0000C60A0000}"/>
    <cellStyle name="표준 3 4 4 3" xfId="406" xr:uid="{00000000-0005-0000-0000-0000CA0A0000}"/>
    <cellStyle name="표준 3 4 4 3 2" xfId="1186" xr:uid="{00000000-0005-0000-0000-0000CB0A0000}"/>
    <cellStyle name="표준 3 4 4 3 2 2" xfId="2748" xr:uid="{00000000-0005-0000-0000-0000CC0A0000}"/>
    <cellStyle name="표준 3 4 4 3 2 2 2" xfId="5873" xr:uid="{00000000-0005-0000-0000-0000CC0A0000}"/>
    <cellStyle name="표준 3 4 4 3 2 3" xfId="4311" xr:uid="{00000000-0005-0000-0000-0000CB0A0000}"/>
    <cellStyle name="표준 3 4 4 3 3" xfId="1968" xr:uid="{00000000-0005-0000-0000-0000CD0A0000}"/>
    <cellStyle name="표준 3 4 4 3 3 2" xfId="5093" xr:uid="{00000000-0005-0000-0000-0000CD0A0000}"/>
    <cellStyle name="표준 3 4 4 3 4" xfId="3531" xr:uid="{00000000-0005-0000-0000-0000CA0A0000}"/>
    <cellStyle name="표준 3 4 4 4" xfId="562" xr:uid="{00000000-0005-0000-0000-0000CE0A0000}"/>
    <cellStyle name="표준 3 4 4 4 2" xfId="1342" xr:uid="{00000000-0005-0000-0000-0000CF0A0000}"/>
    <cellStyle name="표준 3 4 4 4 2 2" xfId="2904" xr:uid="{00000000-0005-0000-0000-0000D00A0000}"/>
    <cellStyle name="표준 3 4 4 4 2 2 2" xfId="6029" xr:uid="{00000000-0005-0000-0000-0000D00A0000}"/>
    <cellStyle name="표준 3 4 4 4 2 3" xfId="4467" xr:uid="{00000000-0005-0000-0000-0000CF0A0000}"/>
    <cellStyle name="표준 3 4 4 4 3" xfId="2124" xr:uid="{00000000-0005-0000-0000-0000D10A0000}"/>
    <cellStyle name="표준 3 4 4 4 3 2" xfId="5249" xr:uid="{00000000-0005-0000-0000-0000D10A0000}"/>
    <cellStyle name="표준 3 4 4 4 4" xfId="3687" xr:uid="{00000000-0005-0000-0000-0000CE0A0000}"/>
    <cellStyle name="표준 3 4 4 5" xfId="718" xr:uid="{00000000-0005-0000-0000-0000D20A0000}"/>
    <cellStyle name="표준 3 4 4 5 2" xfId="1498" xr:uid="{00000000-0005-0000-0000-0000D30A0000}"/>
    <cellStyle name="표준 3 4 4 5 2 2" xfId="3060" xr:uid="{00000000-0005-0000-0000-0000D40A0000}"/>
    <cellStyle name="표준 3 4 4 5 2 2 2" xfId="6185" xr:uid="{00000000-0005-0000-0000-0000D40A0000}"/>
    <cellStyle name="표준 3 4 4 5 2 3" xfId="4623" xr:uid="{00000000-0005-0000-0000-0000D30A0000}"/>
    <cellStyle name="표준 3 4 4 5 3" xfId="2280" xr:uid="{00000000-0005-0000-0000-0000D50A0000}"/>
    <cellStyle name="표준 3 4 4 5 3 2" xfId="5405" xr:uid="{00000000-0005-0000-0000-0000D50A0000}"/>
    <cellStyle name="표준 3 4 4 5 4" xfId="3843" xr:uid="{00000000-0005-0000-0000-0000D20A0000}"/>
    <cellStyle name="표준 3 4 4 6" xfId="874" xr:uid="{00000000-0005-0000-0000-0000D60A0000}"/>
    <cellStyle name="표준 3 4 4 6 2" xfId="2436" xr:uid="{00000000-0005-0000-0000-0000D70A0000}"/>
    <cellStyle name="표준 3 4 4 6 2 2" xfId="5561" xr:uid="{00000000-0005-0000-0000-0000D70A0000}"/>
    <cellStyle name="표준 3 4 4 6 3" xfId="3999" xr:uid="{00000000-0005-0000-0000-0000D60A0000}"/>
    <cellStyle name="표준 3 4 4 7" xfId="1656" xr:uid="{00000000-0005-0000-0000-0000D80A0000}"/>
    <cellStyle name="표준 3 4 4 7 2" xfId="4781" xr:uid="{00000000-0005-0000-0000-0000D80A0000}"/>
    <cellStyle name="표준 3 4 4 8" xfId="3219" xr:uid="{00000000-0005-0000-0000-0000C50A0000}"/>
    <cellStyle name="표준 3 4 5" xfId="120" xr:uid="{00000000-0005-0000-0000-0000D90A0000}"/>
    <cellStyle name="표준 3 4 5 2" xfId="276" xr:uid="{00000000-0005-0000-0000-0000DA0A0000}"/>
    <cellStyle name="표준 3 4 5 2 2" xfId="1056" xr:uid="{00000000-0005-0000-0000-0000DB0A0000}"/>
    <cellStyle name="표준 3 4 5 2 2 2" xfId="2618" xr:uid="{00000000-0005-0000-0000-0000DC0A0000}"/>
    <cellStyle name="표준 3 4 5 2 2 2 2" xfId="5743" xr:uid="{00000000-0005-0000-0000-0000DC0A0000}"/>
    <cellStyle name="표준 3 4 5 2 2 3" xfId="4181" xr:uid="{00000000-0005-0000-0000-0000DB0A0000}"/>
    <cellStyle name="표준 3 4 5 2 3" xfId="1838" xr:uid="{00000000-0005-0000-0000-0000DD0A0000}"/>
    <cellStyle name="표준 3 4 5 2 3 2" xfId="4963" xr:uid="{00000000-0005-0000-0000-0000DD0A0000}"/>
    <cellStyle name="표준 3 4 5 2 4" xfId="3401" xr:uid="{00000000-0005-0000-0000-0000DA0A0000}"/>
    <cellStyle name="표준 3 4 5 3" xfId="432" xr:uid="{00000000-0005-0000-0000-0000DE0A0000}"/>
    <cellStyle name="표준 3 4 5 3 2" xfId="1212" xr:uid="{00000000-0005-0000-0000-0000DF0A0000}"/>
    <cellStyle name="표준 3 4 5 3 2 2" xfId="2774" xr:uid="{00000000-0005-0000-0000-0000E00A0000}"/>
    <cellStyle name="표준 3 4 5 3 2 2 2" xfId="5899" xr:uid="{00000000-0005-0000-0000-0000E00A0000}"/>
    <cellStyle name="표준 3 4 5 3 2 3" xfId="4337" xr:uid="{00000000-0005-0000-0000-0000DF0A0000}"/>
    <cellStyle name="표준 3 4 5 3 3" xfId="1994" xr:uid="{00000000-0005-0000-0000-0000E10A0000}"/>
    <cellStyle name="표준 3 4 5 3 3 2" xfId="5119" xr:uid="{00000000-0005-0000-0000-0000E10A0000}"/>
    <cellStyle name="표준 3 4 5 3 4" xfId="3557" xr:uid="{00000000-0005-0000-0000-0000DE0A0000}"/>
    <cellStyle name="표준 3 4 5 4" xfId="588" xr:uid="{00000000-0005-0000-0000-0000E20A0000}"/>
    <cellStyle name="표준 3 4 5 4 2" xfId="1368" xr:uid="{00000000-0005-0000-0000-0000E30A0000}"/>
    <cellStyle name="표준 3 4 5 4 2 2" xfId="2930" xr:uid="{00000000-0005-0000-0000-0000E40A0000}"/>
    <cellStyle name="표준 3 4 5 4 2 2 2" xfId="6055" xr:uid="{00000000-0005-0000-0000-0000E40A0000}"/>
    <cellStyle name="표준 3 4 5 4 2 3" xfId="4493" xr:uid="{00000000-0005-0000-0000-0000E30A0000}"/>
    <cellStyle name="표준 3 4 5 4 3" xfId="2150" xr:uid="{00000000-0005-0000-0000-0000E50A0000}"/>
    <cellStyle name="표준 3 4 5 4 3 2" xfId="5275" xr:uid="{00000000-0005-0000-0000-0000E50A0000}"/>
    <cellStyle name="표준 3 4 5 4 4" xfId="3713" xr:uid="{00000000-0005-0000-0000-0000E20A0000}"/>
    <cellStyle name="표준 3 4 5 5" xfId="744" xr:uid="{00000000-0005-0000-0000-0000E60A0000}"/>
    <cellStyle name="표준 3 4 5 5 2" xfId="1524" xr:uid="{00000000-0005-0000-0000-0000E70A0000}"/>
    <cellStyle name="표준 3 4 5 5 2 2" xfId="3086" xr:uid="{00000000-0005-0000-0000-0000E80A0000}"/>
    <cellStyle name="표준 3 4 5 5 2 2 2" xfId="6211" xr:uid="{00000000-0005-0000-0000-0000E80A0000}"/>
    <cellStyle name="표준 3 4 5 5 2 3" xfId="4649" xr:uid="{00000000-0005-0000-0000-0000E70A0000}"/>
    <cellStyle name="표준 3 4 5 5 3" xfId="2306" xr:uid="{00000000-0005-0000-0000-0000E90A0000}"/>
    <cellStyle name="표준 3 4 5 5 3 2" xfId="5431" xr:uid="{00000000-0005-0000-0000-0000E90A0000}"/>
    <cellStyle name="표준 3 4 5 5 4" xfId="3869" xr:uid="{00000000-0005-0000-0000-0000E60A0000}"/>
    <cellStyle name="표준 3 4 5 6" xfId="900" xr:uid="{00000000-0005-0000-0000-0000EA0A0000}"/>
    <cellStyle name="표준 3 4 5 6 2" xfId="2462" xr:uid="{00000000-0005-0000-0000-0000EB0A0000}"/>
    <cellStyle name="표준 3 4 5 6 2 2" xfId="5587" xr:uid="{00000000-0005-0000-0000-0000EB0A0000}"/>
    <cellStyle name="표준 3 4 5 6 3" xfId="4025" xr:uid="{00000000-0005-0000-0000-0000EA0A0000}"/>
    <cellStyle name="표준 3 4 5 7" xfId="1682" xr:uid="{00000000-0005-0000-0000-0000EC0A0000}"/>
    <cellStyle name="표준 3 4 5 7 2" xfId="4807" xr:uid="{00000000-0005-0000-0000-0000EC0A0000}"/>
    <cellStyle name="표준 3 4 5 8" xfId="3245" xr:uid="{00000000-0005-0000-0000-0000D90A0000}"/>
    <cellStyle name="표준 3 4 6" xfId="146" xr:uid="{00000000-0005-0000-0000-0000ED0A0000}"/>
    <cellStyle name="표준 3 4 6 2" xfId="302" xr:uid="{00000000-0005-0000-0000-0000EE0A0000}"/>
    <cellStyle name="표준 3 4 6 2 2" xfId="1082" xr:uid="{00000000-0005-0000-0000-0000EF0A0000}"/>
    <cellStyle name="표준 3 4 6 2 2 2" xfId="2644" xr:uid="{00000000-0005-0000-0000-0000F00A0000}"/>
    <cellStyle name="표준 3 4 6 2 2 2 2" xfId="5769" xr:uid="{00000000-0005-0000-0000-0000F00A0000}"/>
    <cellStyle name="표준 3 4 6 2 2 3" xfId="4207" xr:uid="{00000000-0005-0000-0000-0000EF0A0000}"/>
    <cellStyle name="표준 3 4 6 2 3" xfId="1864" xr:uid="{00000000-0005-0000-0000-0000F10A0000}"/>
    <cellStyle name="표준 3 4 6 2 3 2" xfId="4989" xr:uid="{00000000-0005-0000-0000-0000F10A0000}"/>
    <cellStyle name="표준 3 4 6 2 4" xfId="3427" xr:uid="{00000000-0005-0000-0000-0000EE0A0000}"/>
    <cellStyle name="표준 3 4 6 3" xfId="458" xr:uid="{00000000-0005-0000-0000-0000F20A0000}"/>
    <cellStyle name="표준 3 4 6 3 2" xfId="1238" xr:uid="{00000000-0005-0000-0000-0000F30A0000}"/>
    <cellStyle name="표준 3 4 6 3 2 2" xfId="2800" xr:uid="{00000000-0005-0000-0000-0000F40A0000}"/>
    <cellStyle name="표준 3 4 6 3 2 2 2" xfId="5925" xr:uid="{00000000-0005-0000-0000-0000F40A0000}"/>
    <cellStyle name="표준 3 4 6 3 2 3" xfId="4363" xr:uid="{00000000-0005-0000-0000-0000F30A0000}"/>
    <cellStyle name="표준 3 4 6 3 3" xfId="2020" xr:uid="{00000000-0005-0000-0000-0000F50A0000}"/>
    <cellStyle name="표준 3 4 6 3 3 2" xfId="5145" xr:uid="{00000000-0005-0000-0000-0000F50A0000}"/>
    <cellStyle name="표준 3 4 6 3 4" xfId="3583" xr:uid="{00000000-0005-0000-0000-0000F20A0000}"/>
    <cellStyle name="표준 3 4 6 4" xfId="614" xr:uid="{00000000-0005-0000-0000-0000F60A0000}"/>
    <cellStyle name="표준 3 4 6 4 2" xfId="1394" xr:uid="{00000000-0005-0000-0000-0000F70A0000}"/>
    <cellStyle name="표준 3 4 6 4 2 2" xfId="2956" xr:uid="{00000000-0005-0000-0000-0000F80A0000}"/>
    <cellStyle name="표준 3 4 6 4 2 2 2" xfId="6081" xr:uid="{00000000-0005-0000-0000-0000F80A0000}"/>
    <cellStyle name="표준 3 4 6 4 2 3" xfId="4519" xr:uid="{00000000-0005-0000-0000-0000F70A0000}"/>
    <cellStyle name="표준 3 4 6 4 3" xfId="2176" xr:uid="{00000000-0005-0000-0000-0000F90A0000}"/>
    <cellStyle name="표준 3 4 6 4 3 2" xfId="5301" xr:uid="{00000000-0005-0000-0000-0000F90A0000}"/>
    <cellStyle name="표준 3 4 6 4 4" xfId="3739" xr:uid="{00000000-0005-0000-0000-0000F60A0000}"/>
    <cellStyle name="표준 3 4 6 5" xfId="770" xr:uid="{00000000-0005-0000-0000-0000FA0A0000}"/>
    <cellStyle name="표준 3 4 6 5 2" xfId="1550" xr:uid="{00000000-0005-0000-0000-0000FB0A0000}"/>
    <cellStyle name="표준 3 4 6 5 2 2" xfId="3112" xr:uid="{00000000-0005-0000-0000-0000FC0A0000}"/>
    <cellStyle name="표준 3 4 6 5 2 2 2" xfId="6237" xr:uid="{00000000-0005-0000-0000-0000FC0A0000}"/>
    <cellStyle name="표준 3 4 6 5 2 3" xfId="4675" xr:uid="{00000000-0005-0000-0000-0000FB0A0000}"/>
    <cellStyle name="표준 3 4 6 5 3" xfId="2332" xr:uid="{00000000-0005-0000-0000-0000FD0A0000}"/>
    <cellStyle name="표준 3 4 6 5 3 2" xfId="5457" xr:uid="{00000000-0005-0000-0000-0000FD0A0000}"/>
    <cellStyle name="표준 3 4 6 5 4" xfId="3895" xr:uid="{00000000-0005-0000-0000-0000FA0A0000}"/>
    <cellStyle name="표준 3 4 6 6" xfId="926" xr:uid="{00000000-0005-0000-0000-0000FE0A0000}"/>
    <cellStyle name="표준 3 4 6 6 2" xfId="2488" xr:uid="{00000000-0005-0000-0000-0000FF0A0000}"/>
    <cellStyle name="표준 3 4 6 6 2 2" xfId="5613" xr:uid="{00000000-0005-0000-0000-0000FF0A0000}"/>
    <cellStyle name="표준 3 4 6 6 3" xfId="4051" xr:uid="{00000000-0005-0000-0000-0000FE0A0000}"/>
    <cellStyle name="표준 3 4 6 7" xfId="1708" xr:uid="{00000000-0005-0000-0000-0000000B0000}"/>
    <cellStyle name="표준 3 4 6 7 2" xfId="4833" xr:uid="{00000000-0005-0000-0000-0000000B0000}"/>
    <cellStyle name="표준 3 4 6 8" xfId="3271" xr:uid="{00000000-0005-0000-0000-0000ED0A0000}"/>
    <cellStyle name="표준 3 4 7" xfId="172" xr:uid="{00000000-0005-0000-0000-0000010B0000}"/>
    <cellStyle name="표준 3 4 7 2" xfId="952" xr:uid="{00000000-0005-0000-0000-0000020B0000}"/>
    <cellStyle name="표준 3 4 7 2 2" xfId="2514" xr:uid="{00000000-0005-0000-0000-0000030B0000}"/>
    <cellStyle name="표준 3 4 7 2 2 2" xfId="5639" xr:uid="{00000000-0005-0000-0000-0000030B0000}"/>
    <cellStyle name="표준 3 4 7 2 3" xfId="4077" xr:uid="{00000000-0005-0000-0000-0000020B0000}"/>
    <cellStyle name="표준 3 4 7 3" xfId="1734" xr:uid="{00000000-0005-0000-0000-0000040B0000}"/>
    <cellStyle name="표준 3 4 7 3 2" xfId="4859" xr:uid="{00000000-0005-0000-0000-0000040B0000}"/>
    <cellStyle name="표준 3 4 7 4" xfId="3297" xr:uid="{00000000-0005-0000-0000-0000010B0000}"/>
    <cellStyle name="표준 3 4 8" xfId="328" xr:uid="{00000000-0005-0000-0000-0000050B0000}"/>
    <cellStyle name="표준 3 4 8 2" xfId="1108" xr:uid="{00000000-0005-0000-0000-0000060B0000}"/>
    <cellStyle name="표준 3 4 8 2 2" xfId="2670" xr:uid="{00000000-0005-0000-0000-0000070B0000}"/>
    <cellStyle name="표준 3 4 8 2 2 2" xfId="5795" xr:uid="{00000000-0005-0000-0000-0000070B0000}"/>
    <cellStyle name="표준 3 4 8 2 3" xfId="4233" xr:uid="{00000000-0005-0000-0000-0000060B0000}"/>
    <cellStyle name="표준 3 4 8 3" xfId="1890" xr:uid="{00000000-0005-0000-0000-0000080B0000}"/>
    <cellStyle name="표준 3 4 8 3 2" xfId="5015" xr:uid="{00000000-0005-0000-0000-0000080B0000}"/>
    <cellStyle name="표준 3 4 8 4" xfId="3453" xr:uid="{00000000-0005-0000-0000-0000050B0000}"/>
    <cellStyle name="표준 3 4 9" xfId="484" xr:uid="{00000000-0005-0000-0000-0000090B0000}"/>
    <cellStyle name="표준 3 4 9 2" xfId="1264" xr:uid="{00000000-0005-0000-0000-00000A0B0000}"/>
    <cellStyle name="표준 3 4 9 2 2" xfId="2826" xr:uid="{00000000-0005-0000-0000-00000B0B0000}"/>
    <cellStyle name="표준 3 4 9 2 2 2" xfId="5951" xr:uid="{00000000-0005-0000-0000-00000B0B0000}"/>
    <cellStyle name="표준 3 4 9 2 3" xfId="4389" xr:uid="{00000000-0005-0000-0000-00000A0B0000}"/>
    <cellStyle name="표준 3 4 9 3" xfId="2046" xr:uid="{00000000-0005-0000-0000-00000C0B0000}"/>
    <cellStyle name="표준 3 4 9 3 2" xfId="5171" xr:uid="{00000000-0005-0000-0000-00000C0B0000}"/>
    <cellStyle name="표준 3 4 9 4" xfId="3609" xr:uid="{00000000-0005-0000-0000-0000090B0000}"/>
    <cellStyle name="표준 3 5" xfId="22" xr:uid="{00000000-0005-0000-0000-00000D0B0000}"/>
    <cellStyle name="표준 3 5 10" xfId="646" xr:uid="{00000000-0005-0000-0000-00000E0B0000}"/>
    <cellStyle name="표준 3 5 10 2" xfId="1426" xr:uid="{00000000-0005-0000-0000-00000F0B0000}"/>
    <cellStyle name="표준 3 5 10 2 2" xfId="2988" xr:uid="{00000000-0005-0000-0000-0000100B0000}"/>
    <cellStyle name="표준 3 5 10 2 2 2" xfId="6113" xr:uid="{00000000-0005-0000-0000-0000100B0000}"/>
    <cellStyle name="표준 3 5 10 2 3" xfId="4551" xr:uid="{00000000-0005-0000-0000-00000F0B0000}"/>
    <cellStyle name="표준 3 5 10 3" xfId="2208" xr:uid="{00000000-0005-0000-0000-0000110B0000}"/>
    <cellStyle name="표준 3 5 10 3 2" xfId="5333" xr:uid="{00000000-0005-0000-0000-0000110B0000}"/>
    <cellStyle name="표준 3 5 10 4" xfId="3771" xr:uid="{00000000-0005-0000-0000-00000E0B0000}"/>
    <cellStyle name="표준 3 5 11" xfId="802" xr:uid="{00000000-0005-0000-0000-0000120B0000}"/>
    <cellStyle name="표준 3 5 11 2" xfId="2364" xr:uid="{00000000-0005-0000-0000-0000130B0000}"/>
    <cellStyle name="표준 3 5 11 2 2" xfId="5489" xr:uid="{00000000-0005-0000-0000-0000130B0000}"/>
    <cellStyle name="표준 3 5 11 3" xfId="3927" xr:uid="{00000000-0005-0000-0000-0000120B0000}"/>
    <cellStyle name="표준 3 5 12" xfId="1584" xr:uid="{00000000-0005-0000-0000-0000140B0000}"/>
    <cellStyle name="표준 3 5 12 2" xfId="4709" xr:uid="{00000000-0005-0000-0000-0000140B0000}"/>
    <cellStyle name="표준 3 5 13" xfId="3147" xr:uid="{00000000-0005-0000-0000-00000D0B0000}"/>
    <cellStyle name="표준 3 5 2" xfId="48" xr:uid="{00000000-0005-0000-0000-0000150B0000}"/>
    <cellStyle name="표준 3 5 2 2" xfId="204" xr:uid="{00000000-0005-0000-0000-0000160B0000}"/>
    <cellStyle name="표준 3 5 2 2 2" xfId="984" xr:uid="{00000000-0005-0000-0000-0000170B0000}"/>
    <cellStyle name="표준 3 5 2 2 2 2" xfId="2546" xr:uid="{00000000-0005-0000-0000-0000180B0000}"/>
    <cellStyle name="표준 3 5 2 2 2 2 2" xfId="5671" xr:uid="{00000000-0005-0000-0000-0000180B0000}"/>
    <cellStyle name="표준 3 5 2 2 2 3" xfId="4109" xr:uid="{00000000-0005-0000-0000-0000170B0000}"/>
    <cellStyle name="표준 3 5 2 2 3" xfId="1766" xr:uid="{00000000-0005-0000-0000-0000190B0000}"/>
    <cellStyle name="표준 3 5 2 2 3 2" xfId="4891" xr:uid="{00000000-0005-0000-0000-0000190B0000}"/>
    <cellStyle name="표준 3 5 2 2 4" xfId="3329" xr:uid="{00000000-0005-0000-0000-0000160B0000}"/>
    <cellStyle name="표준 3 5 2 3" xfId="360" xr:uid="{00000000-0005-0000-0000-00001A0B0000}"/>
    <cellStyle name="표준 3 5 2 3 2" xfId="1140" xr:uid="{00000000-0005-0000-0000-00001B0B0000}"/>
    <cellStyle name="표준 3 5 2 3 2 2" xfId="2702" xr:uid="{00000000-0005-0000-0000-00001C0B0000}"/>
    <cellStyle name="표준 3 5 2 3 2 2 2" xfId="5827" xr:uid="{00000000-0005-0000-0000-00001C0B0000}"/>
    <cellStyle name="표준 3 5 2 3 2 3" xfId="4265" xr:uid="{00000000-0005-0000-0000-00001B0B0000}"/>
    <cellStyle name="표준 3 5 2 3 3" xfId="1922" xr:uid="{00000000-0005-0000-0000-00001D0B0000}"/>
    <cellStyle name="표준 3 5 2 3 3 2" xfId="5047" xr:uid="{00000000-0005-0000-0000-00001D0B0000}"/>
    <cellStyle name="표준 3 5 2 3 4" xfId="3485" xr:uid="{00000000-0005-0000-0000-00001A0B0000}"/>
    <cellStyle name="표준 3 5 2 4" xfId="516" xr:uid="{00000000-0005-0000-0000-00001E0B0000}"/>
    <cellStyle name="표준 3 5 2 4 2" xfId="1296" xr:uid="{00000000-0005-0000-0000-00001F0B0000}"/>
    <cellStyle name="표준 3 5 2 4 2 2" xfId="2858" xr:uid="{00000000-0005-0000-0000-0000200B0000}"/>
    <cellStyle name="표준 3 5 2 4 2 2 2" xfId="5983" xr:uid="{00000000-0005-0000-0000-0000200B0000}"/>
    <cellStyle name="표준 3 5 2 4 2 3" xfId="4421" xr:uid="{00000000-0005-0000-0000-00001F0B0000}"/>
    <cellStyle name="표준 3 5 2 4 3" xfId="2078" xr:uid="{00000000-0005-0000-0000-0000210B0000}"/>
    <cellStyle name="표준 3 5 2 4 3 2" xfId="5203" xr:uid="{00000000-0005-0000-0000-0000210B0000}"/>
    <cellStyle name="표준 3 5 2 4 4" xfId="3641" xr:uid="{00000000-0005-0000-0000-00001E0B0000}"/>
    <cellStyle name="표준 3 5 2 5" xfId="672" xr:uid="{00000000-0005-0000-0000-0000220B0000}"/>
    <cellStyle name="표준 3 5 2 5 2" xfId="1452" xr:uid="{00000000-0005-0000-0000-0000230B0000}"/>
    <cellStyle name="표준 3 5 2 5 2 2" xfId="3014" xr:uid="{00000000-0005-0000-0000-0000240B0000}"/>
    <cellStyle name="표준 3 5 2 5 2 2 2" xfId="6139" xr:uid="{00000000-0005-0000-0000-0000240B0000}"/>
    <cellStyle name="표준 3 5 2 5 2 3" xfId="4577" xr:uid="{00000000-0005-0000-0000-0000230B0000}"/>
    <cellStyle name="표준 3 5 2 5 3" xfId="2234" xr:uid="{00000000-0005-0000-0000-0000250B0000}"/>
    <cellStyle name="표준 3 5 2 5 3 2" xfId="5359" xr:uid="{00000000-0005-0000-0000-0000250B0000}"/>
    <cellStyle name="표준 3 5 2 5 4" xfId="3797" xr:uid="{00000000-0005-0000-0000-0000220B0000}"/>
    <cellStyle name="표준 3 5 2 6" xfId="828" xr:uid="{00000000-0005-0000-0000-0000260B0000}"/>
    <cellStyle name="표준 3 5 2 6 2" xfId="2390" xr:uid="{00000000-0005-0000-0000-0000270B0000}"/>
    <cellStyle name="표준 3 5 2 6 2 2" xfId="5515" xr:uid="{00000000-0005-0000-0000-0000270B0000}"/>
    <cellStyle name="표준 3 5 2 6 3" xfId="3953" xr:uid="{00000000-0005-0000-0000-0000260B0000}"/>
    <cellStyle name="표준 3 5 2 7" xfId="1610" xr:uid="{00000000-0005-0000-0000-0000280B0000}"/>
    <cellStyle name="표준 3 5 2 7 2" xfId="4735" xr:uid="{00000000-0005-0000-0000-0000280B0000}"/>
    <cellStyle name="표준 3 5 2 8" xfId="3173" xr:uid="{00000000-0005-0000-0000-0000150B0000}"/>
    <cellStyle name="표준 3 5 3" xfId="74" xr:uid="{00000000-0005-0000-0000-0000290B0000}"/>
    <cellStyle name="표준 3 5 3 2" xfId="230" xr:uid="{00000000-0005-0000-0000-00002A0B0000}"/>
    <cellStyle name="표준 3 5 3 2 2" xfId="1010" xr:uid="{00000000-0005-0000-0000-00002B0B0000}"/>
    <cellStyle name="표준 3 5 3 2 2 2" xfId="2572" xr:uid="{00000000-0005-0000-0000-00002C0B0000}"/>
    <cellStyle name="표준 3 5 3 2 2 2 2" xfId="5697" xr:uid="{00000000-0005-0000-0000-00002C0B0000}"/>
    <cellStyle name="표준 3 5 3 2 2 3" xfId="4135" xr:uid="{00000000-0005-0000-0000-00002B0B0000}"/>
    <cellStyle name="표준 3 5 3 2 3" xfId="1792" xr:uid="{00000000-0005-0000-0000-00002D0B0000}"/>
    <cellStyle name="표준 3 5 3 2 3 2" xfId="4917" xr:uid="{00000000-0005-0000-0000-00002D0B0000}"/>
    <cellStyle name="표준 3 5 3 2 4" xfId="3355" xr:uid="{00000000-0005-0000-0000-00002A0B0000}"/>
    <cellStyle name="표준 3 5 3 3" xfId="386" xr:uid="{00000000-0005-0000-0000-00002E0B0000}"/>
    <cellStyle name="표준 3 5 3 3 2" xfId="1166" xr:uid="{00000000-0005-0000-0000-00002F0B0000}"/>
    <cellStyle name="표준 3 5 3 3 2 2" xfId="2728" xr:uid="{00000000-0005-0000-0000-0000300B0000}"/>
    <cellStyle name="표준 3 5 3 3 2 2 2" xfId="5853" xr:uid="{00000000-0005-0000-0000-0000300B0000}"/>
    <cellStyle name="표준 3 5 3 3 2 3" xfId="4291" xr:uid="{00000000-0005-0000-0000-00002F0B0000}"/>
    <cellStyle name="표준 3 5 3 3 3" xfId="1948" xr:uid="{00000000-0005-0000-0000-0000310B0000}"/>
    <cellStyle name="표준 3 5 3 3 3 2" xfId="5073" xr:uid="{00000000-0005-0000-0000-0000310B0000}"/>
    <cellStyle name="표준 3 5 3 3 4" xfId="3511" xr:uid="{00000000-0005-0000-0000-00002E0B0000}"/>
    <cellStyle name="표준 3 5 3 4" xfId="542" xr:uid="{00000000-0005-0000-0000-0000320B0000}"/>
    <cellStyle name="표준 3 5 3 4 2" xfId="1322" xr:uid="{00000000-0005-0000-0000-0000330B0000}"/>
    <cellStyle name="표준 3 5 3 4 2 2" xfId="2884" xr:uid="{00000000-0005-0000-0000-0000340B0000}"/>
    <cellStyle name="표준 3 5 3 4 2 2 2" xfId="6009" xr:uid="{00000000-0005-0000-0000-0000340B0000}"/>
    <cellStyle name="표준 3 5 3 4 2 3" xfId="4447" xr:uid="{00000000-0005-0000-0000-0000330B0000}"/>
    <cellStyle name="표준 3 5 3 4 3" xfId="2104" xr:uid="{00000000-0005-0000-0000-0000350B0000}"/>
    <cellStyle name="표준 3 5 3 4 3 2" xfId="5229" xr:uid="{00000000-0005-0000-0000-0000350B0000}"/>
    <cellStyle name="표준 3 5 3 4 4" xfId="3667" xr:uid="{00000000-0005-0000-0000-0000320B0000}"/>
    <cellStyle name="표준 3 5 3 5" xfId="698" xr:uid="{00000000-0005-0000-0000-0000360B0000}"/>
    <cellStyle name="표준 3 5 3 5 2" xfId="1478" xr:uid="{00000000-0005-0000-0000-0000370B0000}"/>
    <cellStyle name="표준 3 5 3 5 2 2" xfId="3040" xr:uid="{00000000-0005-0000-0000-0000380B0000}"/>
    <cellStyle name="표준 3 5 3 5 2 2 2" xfId="6165" xr:uid="{00000000-0005-0000-0000-0000380B0000}"/>
    <cellStyle name="표준 3 5 3 5 2 3" xfId="4603" xr:uid="{00000000-0005-0000-0000-0000370B0000}"/>
    <cellStyle name="표준 3 5 3 5 3" xfId="2260" xr:uid="{00000000-0005-0000-0000-0000390B0000}"/>
    <cellStyle name="표준 3 5 3 5 3 2" xfId="5385" xr:uid="{00000000-0005-0000-0000-0000390B0000}"/>
    <cellStyle name="표준 3 5 3 5 4" xfId="3823" xr:uid="{00000000-0005-0000-0000-0000360B0000}"/>
    <cellStyle name="표준 3 5 3 6" xfId="854" xr:uid="{00000000-0005-0000-0000-00003A0B0000}"/>
    <cellStyle name="표준 3 5 3 6 2" xfId="2416" xr:uid="{00000000-0005-0000-0000-00003B0B0000}"/>
    <cellStyle name="표준 3 5 3 6 2 2" xfId="5541" xr:uid="{00000000-0005-0000-0000-00003B0B0000}"/>
    <cellStyle name="표준 3 5 3 6 3" xfId="3979" xr:uid="{00000000-0005-0000-0000-00003A0B0000}"/>
    <cellStyle name="표준 3 5 3 7" xfId="1636" xr:uid="{00000000-0005-0000-0000-00003C0B0000}"/>
    <cellStyle name="표준 3 5 3 7 2" xfId="4761" xr:uid="{00000000-0005-0000-0000-00003C0B0000}"/>
    <cellStyle name="표준 3 5 3 8" xfId="3199" xr:uid="{00000000-0005-0000-0000-0000290B0000}"/>
    <cellStyle name="표준 3 5 4" xfId="100" xr:uid="{00000000-0005-0000-0000-00003D0B0000}"/>
    <cellStyle name="표준 3 5 4 2" xfId="256" xr:uid="{00000000-0005-0000-0000-00003E0B0000}"/>
    <cellStyle name="표준 3 5 4 2 2" xfId="1036" xr:uid="{00000000-0005-0000-0000-00003F0B0000}"/>
    <cellStyle name="표준 3 5 4 2 2 2" xfId="2598" xr:uid="{00000000-0005-0000-0000-0000400B0000}"/>
    <cellStyle name="표준 3 5 4 2 2 2 2" xfId="5723" xr:uid="{00000000-0005-0000-0000-0000400B0000}"/>
    <cellStyle name="표준 3 5 4 2 2 3" xfId="4161" xr:uid="{00000000-0005-0000-0000-00003F0B0000}"/>
    <cellStyle name="표준 3 5 4 2 3" xfId="1818" xr:uid="{00000000-0005-0000-0000-0000410B0000}"/>
    <cellStyle name="표준 3 5 4 2 3 2" xfId="4943" xr:uid="{00000000-0005-0000-0000-0000410B0000}"/>
    <cellStyle name="표준 3 5 4 2 4" xfId="3381" xr:uid="{00000000-0005-0000-0000-00003E0B0000}"/>
    <cellStyle name="표준 3 5 4 3" xfId="412" xr:uid="{00000000-0005-0000-0000-0000420B0000}"/>
    <cellStyle name="표준 3 5 4 3 2" xfId="1192" xr:uid="{00000000-0005-0000-0000-0000430B0000}"/>
    <cellStyle name="표준 3 5 4 3 2 2" xfId="2754" xr:uid="{00000000-0005-0000-0000-0000440B0000}"/>
    <cellStyle name="표준 3 5 4 3 2 2 2" xfId="5879" xr:uid="{00000000-0005-0000-0000-0000440B0000}"/>
    <cellStyle name="표준 3 5 4 3 2 3" xfId="4317" xr:uid="{00000000-0005-0000-0000-0000430B0000}"/>
    <cellStyle name="표준 3 5 4 3 3" xfId="1974" xr:uid="{00000000-0005-0000-0000-0000450B0000}"/>
    <cellStyle name="표준 3 5 4 3 3 2" xfId="5099" xr:uid="{00000000-0005-0000-0000-0000450B0000}"/>
    <cellStyle name="표준 3 5 4 3 4" xfId="3537" xr:uid="{00000000-0005-0000-0000-0000420B0000}"/>
    <cellStyle name="표준 3 5 4 4" xfId="568" xr:uid="{00000000-0005-0000-0000-0000460B0000}"/>
    <cellStyle name="표준 3 5 4 4 2" xfId="1348" xr:uid="{00000000-0005-0000-0000-0000470B0000}"/>
    <cellStyle name="표준 3 5 4 4 2 2" xfId="2910" xr:uid="{00000000-0005-0000-0000-0000480B0000}"/>
    <cellStyle name="표준 3 5 4 4 2 2 2" xfId="6035" xr:uid="{00000000-0005-0000-0000-0000480B0000}"/>
    <cellStyle name="표준 3 5 4 4 2 3" xfId="4473" xr:uid="{00000000-0005-0000-0000-0000470B0000}"/>
    <cellStyle name="표준 3 5 4 4 3" xfId="2130" xr:uid="{00000000-0005-0000-0000-0000490B0000}"/>
    <cellStyle name="표준 3 5 4 4 3 2" xfId="5255" xr:uid="{00000000-0005-0000-0000-0000490B0000}"/>
    <cellStyle name="표준 3 5 4 4 4" xfId="3693" xr:uid="{00000000-0005-0000-0000-0000460B0000}"/>
    <cellStyle name="표준 3 5 4 5" xfId="724" xr:uid="{00000000-0005-0000-0000-00004A0B0000}"/>
    <cellStyle name="표준 3 5 4 5 2" xfId="1504" xr:uid="{00000000-0005-0000-0000-00004B0B0000}"/>
    <cellStyle name="표준 3 5 4 5 2 2" xfId="3066" xr:uid="{00000000-0005-0000-0000-00004C0B0000}"/>
    <cellStyle name="표준 3 5 4 5 2 2 2" xfId="6191" xr:uid="{00000000-0005-0000-0000-00004C0B0000}"/>
    <cellStyle name="표준 3 5 4 5 2 3" xfId="4629" xr:uid="{00000000-0005-0000-0000-00004B0B0000}"/>
    <cellStyle name="표준 3 5 4 5 3" xfId="2286" xr:uid="{00000000-0005-0000-0000-00004D0B0000}"/>
    <cellStyle name="표준 3 5 4 5 3 2" xfId="5411" xr:uid="{00000000-0005-0000-0000-00004D0B0000}"/>
    <cellStyle name="표준 3 5 4 5 4" xfId="3849" xr:uid="{00000000-0005-0000-0000-00004A0B0000}"/>
    <cellStyle name="표준 3 5 4 6" xfId="880" xr:uid="{00000000-0005-0000-0000-00004E0B0000}"/>
    <cellStyle name="표준 3 5 4 6 2" xfId="2442" xr:uid="{00000000-0005-0000-0000-00004F0B0000}"/>
    <cellStyle name="표준 3 5 4 6 2 2" xfId="5567" xr:uid="{00000000-0005-0000-0000-00004F0B0000}"/>
    <cellStyle name="표준 3 5 4 6 3" xfId="4005" xr:uid="{00000000-0005-0000-0000-00004E0B0000}"/>
    <cellStyle name="표준 3 5 4 7" xfId="1662" xr:uid="{00000000-0005-0000-0000-0000500B0000}"/>
    <cellStyle name="표준 3 5 4 7 2" xfId="4787" xr:uid="{00000000-0005-0000-0000-0000500B0000}"/>
    <cellStyle name="표준 3 5 4 8" xfId="3225" xr:uid="{00000000-0005-0000-0000-00003D0B0000}"/>
    <cellStyle name="표준 3 5 5" xfId="126" xr:uid="{00000000-0005-0000-0000-0000510B0000}"/>
    <cellStyle name="표준 3 5 5 2" xfId="282" xr:uid="{00000000-0005-0000-0000-0000520B0000}"/>
    <cellStyle name="표준 3 5 5 2 2" xfId="1062" xr:uid="{00000000-0005-0000-0000-0000530B0000}"/>
    <cellStyle name="표준 3 5 5 2 2 2" xfId="2624" xr:uid="{00000000-0005-0000-0000-0000540B0000}"/>
    <cellStyle name="표준 3 5 5 2 2 2 2" xfId="5749" xr:uid="{00000000-0005-0000-0000-0000540B0000}"/>
    <cellStyle name="표준 3 5 5 2 2 3" xfId="4187" xr:uid="{00000000-0005-0000-0000-0000530B0000}"/>
    <cellStyle name="표준 3 5 5 2 3" xfId="1844" xr:uid="{00000000-0005-0000-0000-0000550B0000}"/>
    <cellStyle name="표준 3 5 5 2 3 2" xfId="4969" xr:uid="{00000000-0005-0000-0000-0000550B0000}"/>
    <cellStyle name="표준 3 5 5 2 4" xfId="3407" xr:uid="{00000000-0005-0000-0000-0000520B0000}"/>
    <cellStyle name="표준 3 5 5 3" xfId="438" xr:uid="{00000000-0005-0000-0000-0000560B0000}"/>
    <cellStyle name="표준 3 5 5 3 2" xfId="1218" xr:uid="{00000000-0005-0000-0000-0000570B0000}"/>
    <cellStyle name="표준 3 5 5 3 2 2" xfId="2780" xr:uid="{00000000-0005-0000-0000-0000580B0000}"/>
    <cellStyle name="표준 3 5 5 3 2 2 2" xfId="5905" xr:uid="{00000000-0005-0000-0000-0000580B0000}"/>
    <cellStyle name="표준 3 5 5 3 2 3" xfId="4343" xr:uid="{00000000-0005-0000-0000-0000570B0000}"/>
    <cellStyle name="표준 3 5 5 3 3" xfId="2000" xr:uid="{00000000-0005-0000-0000-0000590B0000}"/>
    <cellStyle name="표준 3 5 5 3 3 2" xfId="5125" xr:uid="{00000000-0005-0000-0000-0000590B0000}"/>
    <cellStyle name="표준 3 5 5 3 4" xfId="3563" xr:uid="{00000000-0005-0000-0000-0000560B0000}"/>
    <cellStyle name="표준 3 5 5 4" xfId="594" xr:uid="{00000000-0005-0000-0000-00005A0B0000}"/>
    <cellStyle name="표준 3 5 5 4 2" xfId="1374" xr:uid="{00000000-0005-0000-0000-00005B0B0000}"/>
    <cellStyle name="표준 3 5 5 4 2 2" xfId="2936" xr:uid="{00000000-0005-0000-0000-00005C0B0000}"/>
    <cellStyle name="표준 3 5 5 4 2 2 2" xfId="6061" xr:uid="{00000000-0005-0000-0000-00005C0B0000}"/>
    <cellStyle name="표준 3 5 5 4 2 3" xfId="4499" xr:uid="{00000000-0005-0000-0000-00005B0B0000}"/>
    <cellStyle name="표준 3 5 5 4 3" xfId="2156" xr:uid="{00000000-0005-0000-0000-00005D0B0000}"/>
    <cellStyle name="표준 3 5 5 4 3 2" xfId="5281" xr:uid="{00000000-0005-0000-0000-00005D0B0000}"/>
    <cellStyle name="표준 3 5 5 4 4" xfId="3719" xr:uid="{00000000-0005-0000-0000-00005A0B0000}"/>
    <cellStyle name="표준 3 5 5 5" xfId="750" xr:uid="{00000000-0005-0000-0000-00005E0B0000}"/>
    <cellStyle name="표준 3 5 5 5 2" xfId="1530" xr:uid="{00000000-0005-0000-0000-00005F0B0000}"/>
    <cellStyle name="표준 3 5 5 5 2 2" xfId="3092" xr:uid="{00000000-0005-0000-0000-0000600B0000}"/>
    <cellStyle name="표준 3 5 5 5 2 2 2" xfId="6217" xr:uid="{00000000-0005-0000-0000-0000600B0000}"/>
    <cellStyle name="표준 3 5 5 5 2 3" xfId="4655" xr:uid="{00000000-0005-0000-0000-00005F0B0000}"/>
    <cellStyle name="표준 3 5 5 5 3" xfId="2312" xr:uid="{00000000-0005-0000-0000-0000610B0000}"/>
    <cellStyle name="표준 3 5 5 5 3 2" xfId="5437" xr:uid="{00000000-0005-0000-0000-0000610B0000}"/>
    <cellStyle name="표준 3 5 5 5 4" xfId="3875" xr:uid="{00000000-0005-0000-0000-00005E0B0000}"/>
    <cellStyle name="표준 3 5 5 6" xfId="906" xr:uid="{00000000-0005-0000-0000-0000620B0000}"/>
    <cellStyle name="표준 3 5 5 6 2" xfId="2468" xr:uid="{00000000-0005-0000-0000-0000630B0000}"/>
    <cellStyle name="표준 3 5 5 6 2 2" xfId="5593" xr:uid="{00000000-0005-0000-0000-0000630B0000}"/>
    <cellStyle name="표준 3 5 5 6 3" xfId="4031" xr:uid="{00000000-0005-0000-0000-0000620B0000}"/>
    <cellStyle name="표준 3 5 5 7" xfId="1688" xr:uid="{00000000-0005-0000-0000-0000640B0000}"/>
    <cellStyle name="표준 3 5 5 7 2" xfId="4813" xr:uid="{00000000-0005-0000-0000-0000640B0000}"/>
    <cellStyle name="표준 3 5 5 8" xfId="3251" xr:uid="{00000000-0005-0000-0000-0000510B0000}"/>
    <cellStyle name="표준 3 5 6" xfId="152" xr:uid="{00000000-0005-0000-0000-0000650B0000}"/>
    <cellStyle name="표준 3 5 6 2" xfId="308" xr:uid="{00000000-0005-0000-0000-0000660B0000}"/>
    <cellStyle name="표준 3 5 6 2 2" xfId="1088" xr:uid="{00000000-0005-0000-0000-0000670B0000}"/>
    <cellStyle name="표준 3 5 6 2 2 2" xfId="2650" xr:uid="{00000000-0005-0000-0000-0000680B0000}"/>
    <cellStyle name="표준 3 5 6 2 2 2 2" xfId="5775" xr:uid="{00000000-0005-0000-0000-0000680B0000}"/>
    <cellStyle name="표준 3 5 6 2 2 3" xfId="4213" xr:uid="{00000000-0005-0000-0000-0000670B0000}"/>
    <cellStyle name="표준 3 5 6 2 3" xfId="1870" xr:uid="{00000000-0005-0000-0000-0000690B0000}"/>
    <cellStyle name="표준 3 5 6 2 3 2" xfId="4995" xr:uid="{00000000-0005-0000-0000-0000690B0000}"/>
    <cellStyle name="표준 3 5 6 2 4" xfId="3433" xr:uid="{00000000-0005-0000-0000-0000660B0000}"/>
    <cellStyle name="표준 3 5 6 3" xfId="464" xr:uid="{00000000-0005-0000-0000-00006A0B0000}"/>
    <cellStyle name="표준 3 5 6 3 2" xfId="1244" xr:uid="{00000000-0005-0000-0000-00006B0B0000}"/>
    <cellStyle name="표준 3 5 6 3 2 2" xfId="2806" xr:uid="{00000000-0005-0000-0000-00006C0B0000}"/>
    <cellStyle name="표준 3 5 6 3 2 2 2" xfId="5931" xr:uid="{00000000-0005-0000-0000-00006C0B0000}"/>
    <cellStyle name="표준 3 5 6 3 2 3" xfId="4369" xr:uid="{00000000-0005-0000-0000-00006B0B0000}"/>
    <cellStyle name="표준 3 5 6 3 3" xfId="2026" xr:uid="{00000000-0005-0000-0000-00006D0B0000}"/>
    <cellStyle name="표준 3 5 6 3 3 2" xfId="5151" xr:uid="{00000000-0005-0000-0000-00006D0B0000}"/>
    <cellStyle name="표준 3 5 6 3 4" xfId="3589" xr:uid="{00000000-0005-0000-0000-00006A0B0000}"/>
    <cellStyle name="표준 3 5 6 4" xfId="620" xr:uid="{00000000-0005-0000-0000-00006E0B0000}"/>
    <cellStyle name="표준 3 5 6 4 2" xfId="1400" xr:uid="{00000000-0005-0000-0000-00006F0B0000}"/>
    <cellStyle name="표준 3 5 6 4 2 2" xfId="2962" xr:uid="{00000000-0005-0000-0000-0000700B0000}"/>
    <cellStyle name="표준 3 5 6 4 2 2 2" xfId="6087" xr:uid="{00000000-0005-0000-0000-0000700B0000}"/>
    <cellStyle name="표준 3 5 6 4 2 3" xfId="4525" xr:uid="{00000000-0005-0000-0000-00006F0B0000}"/>
    <cellStyle name="표준 3 5 6 4 3" xfId="2182" xr:uid="{00000000-0005-0000-0000-0000710B0000}"/>
    <cellStyle name="표준 3 5 6 4 3 2" xfId="5307" xr:uid="{00000000-0005-0000-0000-0000710B0000}"/>
    <cellStyle name="표준 3 5 6 4 4" xfId="3745" xr:uid="{00000000-0005-0000-0000-00006E0B0000}"/>
    <cellStyle name="표준 3 5 6 5" xfId="776" xr:uid="{00000000-0005-0000-0000-0000720B0000}"/>
    <cellStyle name="표준 3 5 6 5 2" xfId="1556" xr:uid="{00000000-0005-0000-0000-0000730B0000}"/>
    <cellStyle name="표준 3 5 6 5 2 2" xfId="3118" xr:uid="{00000000-0005-0000-0000-0000740B0000}"/>
    <cellStyle name="표준 3 5 6 5 2 2 2" xfId="6243" xr:uid="{00000000-0005-0000-0000-0000740B0000}"/>
    <cellStyle name="표준 3 5 6 5 2 3" xfId="4681" xr:uid="{00000000-0005-0000-0000-0000730B0000}"/>
    <cellStyle name="표준 3 5 6 5 3" xfId="2338" xr:uid="{00000000-0005-0000-0000-0000750B0000}"/>
    <cellStyle name="표준 3 5 6 5 3 2" xfId="5463" xr:uid="{00000000-0005-0000-0000-0000750B0000}"/>
    <cellStyle name="표준 3 5 6 5 4" xfId="3901" xr:uid="{00000000-0005-0000-0000-0000720B0000}"/>
    <cellStyle name="표준 3 5 6 6" xfId="932" xr:uid="{00000000-0005-0000-0000-0000760B0000}"/>
    <cellStyle name="표준 3 5 6 6 2" xfId="2494" xr:uid="{00000000-0005-0000-0000-0000770B0000}"/>
    <cellStyle name="표준 3 5 6 6 2 2" xfId="5619" xr:uid="{00000000-0005-0000-0000-0000770B0000}"/>
    <cellStyle name="표준 3 5 6 6 3" xfId="4057" xr:uid="{00000000-0005-0000-0000-0000760B0000}"/>
    <cellStyle name="표준 3 5 6 7" xfId="1714" xr:uid="{00000000-0005-0000-0000-0000780B0000}"/>
    <cellStyle name="표준 3 5 6 7 2" xfId="4839" xr:uid="{00000000-0005-0000-0000-0000780B0000}"/>
    <cellStyle name="표준 3 5 6 8" xfId="3277" xr:uid="{00000000-0005-0000-0000-0000650B0000}"/>
    <cellStyle name="표준 3 5 7" xfId="178" xr:uid="{00000000-0005-0000-0000-0000790B0000}"/>
    <cellStyle name="표준 3 5 7 2" xfId="958" xr:uid="{00000000-0005-0000-0000-00007A0B0000}"/>
    <cellStyle name="표준 3 5 7 2 2" xfId="2520" xr:uid="{00000000-0005-0000-0000-00007B0B0000}"/>
    <cellStyle name="표준 3 5 7 2 2 2" xfId="5645" xr:uid="{00000000-0005-0000-0000-00007B0B0000}"/>
    <cellStyle name="표준 3 5 7 2 3" xfId="4083" xr:uid="{00000000-0005-0000-0000-00007A0B0000}"/>
    <cellStyle name="표준 3 5 7 3" xfId="1740" xr:uid="{00000000-0005-0000-0000-00007C0B0000}"/>
    <cellStyle name="표준 3 5 7 3 2" xfId="4865" xr:uid="{00000000-0005-0000-0000-00007C0B0000}"/>
    <cellStyle name="표준 3 5 7 4" xfId="3303" xr:uid="{00000000-0005-0000-0000-0000790B0000}"/>
    <cellStyle name="표준 3 5 8" xfId="334" xr:uid="{00000000-0005-0000-0000-00007D0B0000}"/>
    <cellStyle name="표준 3 5 8 2" xfId="1114" xr:uid="{00000000-0005-0000-0000-00007E0B0000}"/>
    <cellStyle name="표준 3 5 8 2 2" xfId="2676" xr:uid="{00000000-0005-0000-0000-00007F0B0000}"/>
    <cellStyle name="표준 3 5 8 2 2 2" xfId="5801" xr:uid="{00000000-0005-0000-0000-00007F0B0000}"/>
    <cellStyle name="표준 3 5 8 2 3" xfId="4239" xr:uid="{00000000-0005-0000-0000-00007E0B0000}"/>
    <cellStyle name="표준 3 5 8 3" xfId="1896" xr:uid="{00000000-0005-0000-0000-0000800B0000}"/>
    <cellStyle name="표준 3 5 8 3 2" xfId="5021" xr:uid="{00000000-0005-0000-0000-0000800B0000}"/>
    <cellStyle name="표준 3 5 8 4" xfId="3459" xr:uid="{00000000-0005-0000-0000-00007D0B0000}"/>
    <cellStyle name="표준 3 5 9" xfId="490" xr:uid="{00000000-0005-0000-0000-0000810B0000}"/>
    <cellStyle name="표준 3 5 9 2" xfId="1270" xr:uid="{00000000-0005-0000-0000-0000820B0000}"/>
    <cellStyle name="표준 3 5 9 2 2" xfId="2832" xr:uid="{00000000-0005-0000-0000-0000830B0000}"/>
    <cellStyle name="표준 3 5 9 2 2 2" xfId="5957" xr:uid="{00000000-0005-0000-0000-0000830B0000}"/>
    <cellStyle name="표준 3 5 9 2 3" xfId="4395" xr:uid="{00000000-0005-0000-0000-0000820B0000}"/>
    <cellStyle name="표준 3 5 9 3" xfId="2052" xr:uid="{00000000-0005-0000-0000-0000840B0000}"/>
    <cellStyle name="표준 3 5 9 3 2" xfId="5177" xr:uid="{00000000-0005-0000-0000-0000840B0000}"/>
    <cellStyle name="표준 3 5 9 4" xfId="3615" xr:uid="{00000000-0005-0000-0000-0000810B0000}"/>
    <cellStyle name="표준 3 6" xfId="26" xr:uid="{00000000-0005-0000-0000-0000850B0000}"/>
    <cellStyle name="표준 3 6 10" xfId="650" xr:uid="{00000000-0005-0000-0000-0000860B0000}"/>
    <cellStyle name="표준 3 6 10 2" xfId="1430" xr:uid="{00000000-0005-0000-0000-0000870B0000}"/>
    <cellStyle name="표준 3 6 10 2 2" xfId="2992" xr:uid="{00000000-0005-0000-0000-0000880B0000}"/>
    <cellStyle name="표준 3 6 10 2 2 2" xfId="6117" xr:uid="{00000000-0005-0000-0000-0000880B0000}"/>
    <cellStyle name="표준 3 6 10 2 3" xfId="4555" xr:uid="{00000000-0005-0000-0000-0000870B0000}"/>
    <cellStyle name="표준 3 6 10 3" xfId="2212" xr:uid="{00000000-0005-0000-0000-0000890B0000}"/>
    <cellStyle name="표준 3 6 10 3 2" xfId="5337" xr:uid="{00000000-0005-0000-0000-0000890B0000}"/>
    <cellStyle name="표준 3 6 10 4" xfId="3775" xr:uid="{00000000-0005-0000-0000-0000860B0000}"/>
    <cellStyle name="표준 3 6 11" xfId="806" xr:uid="{00000000-0005-0000-0000-00008A0B0000}"/>
    <cellStyle name="표준 3 6 11 2" xfId="2368" xr:uid="{00000000-0005-0000-0000-00008B0B0000}"/>
    <cellStyle name="표준 3 6 11 2 2" xfId="5493" xr:uid="{00000000-0005-0000-0000-00008B0B0000}"/>
    <cellStyle name="표준 3 6 11 3" xfId="3931" xr:uid="{00000000-0005-0000-0000-00008A0B0000}"/>
    <cellStyle name="표준 3 6 12" xfId="1588" xr:uid="{00000000-0005-0000-0000-00008C0B0000}"/>
    <cellStyle name="표준 3 6 12 2" xfId="4713" xr:uid="{00000000-0005-0000-0000-00008C0B0000}"/>
    <cellStyle name="표준 3 6 13" xfId="3151" xr:uid="{00000000-0005-0000-0000-0000850B0000}"/>
    <cellStyle name="표준 3 6 2" xfId="52" xr:uid="{00000000-0005-0000-0000-00008D0B0000}"/>
    <cellStyle name="표준 3 6 2 2" xfId="208" xr:uid="{00000000-0005-0000-0000-00008E0B0000}"/>
    <cellStyle name="표준 3 6 2 2 2" xfId="988" xr:uid="{00000000-0005-0000-0000-00008F0B0000}"/>
    <cellStyle name="표준 3 6 2 2 2 2" xfId="2550" xr:uid="{00000000-0005-0000-0000-0000900B0000}"/>
    <cellStyle name="표준 3 6 2 2 2 2 2" xfId="5675" xr:uid="{00000000-0005-0000-0000-0000900B0000}"/>
    <cellStyle name="표준 3 6 2 2 2 3" xfId="4113" xr:uid="{00000000-0005-0000-0000-00008F0B0000}"/>
    <cellStyle name="표준 3 6 2 2 3" xfId="1770" xr:uid="{00000000-0005-0000-0000-0000910B0000}"/>
    <cellStyle name="표준 3 6 2 2 3 2" xfId="4895" xr:uid="{00000000-0005-0000-0000-0000910B0000}"/>
    <cellStyle name="표준 3 6 2 2 4" xfId="3333" xr:uid="{00000000-0005-0000-0000-00008E0B0000}"/>
    <cellStyle name="표준 3 6 2 3" xfId="364" xr:uid="{00000000-0005-0000-0000-0000920B0000}"/>
    <cellStyle name="표준 3 6 2 3 2" xfId="1144" xr:uid="{00000000-0005-0000-0000-0000930B0000}"/>
    <cellStyle name="표준 3 6 2 3 2 2" xfId="2706" xr:uid="{00000000-0005-0000-0000-0000940B0000}"/>
    <cellStyle name="표준 3 6 2 3 2 2 2" xfId="5831" xr:uid="{00000000-0005-0000-0000-0000940B0000}"/>
    <cellStyle name="표준 3 6 2 3 2 3" xfId="4269" xr:uid="{00000000-0005-0000-0000-0000930B0000}"/>
    <cellStyle name="표준 3 6 2 3 3" xfId="1926" xr:uid="{00000000-0005-0000-0000-0000950B0000}"/>
    <cellStyle name="표준 3 6 2 3 3 2" xfId="5051" xr:uid="{00000000-0005-0000-0000-0000950B0000}"/>
    <cellStyle name="표준 3 6 2 3 4" xfId="3489" xr:uid="{00000000-0005-0000-0000-0000920B0000}"/>
    <cellStyle name="표준 3 6 2 4" xfId="520" xr:uid="{00000000-0005-0000-0000-0000960B0000}"/>
    <cellStyle name="표준 3 6 2 4 2" xfId="1300" xr:uid="{00000000-0005-0000-0000-0000970B0000}"/>
    <cellStyle name="표준 3 6 2 4 2 2" xfId="2862" xr:uid="{00000000-0005-0000-0000-0000980B0000}"/>
    <cellStyle name="표준 3 6 2 4 2 2 2" xfId="5987" xr:uid="{00000000-0005-0000-0000-0000980B0000}"/>
    <cellStyle name="표준 3 6 2 4 2 3" xfId="4425" xr:uid="{00000000-0005-0000-0000-0000970B0000}"/>
    <cellStyle name="표준 3 6 2 4 3" xfId="2082" xr:uid="{00000000-0005-0000-0000-0000990B0000}"/>
    <cellStyle name="표준 3 6 2 4 3 2" xfId="5207" xr:uid="{00000000-0005-0000-0000-0000990B0000}"/>
    <cellStyle name="표준 3 6 2 4 4" xfId="3645" xr:uid="{00000000-0005-0000-0000-0000960B0000}"/>
    <cellStyle name="표준 3 6 2 5" xfId="676" xr:uid="{00000000-0005-0000-0000-00009A0B0000}"/>
    <cellStyle name="표준 3 6 2 5 2" xfId="1456" xr:uid="{00000000-0005-0000-0000-00009B0B0000}"/>
    <cellStyle name="표준 3 6 2 5 2 2" xfId="3018" xr:uid="{00000000-0005-0000-0000-00009C0B0000}"/>
    <cellStyle name="표준 3 6 2 5 2 2 2" xfId="6143" xr:uid="{00000000-0005-0000-0000-00009C0B0000}"/>
    <cellStyle name="표준 3 6 2 5 2 3" xfId="4581" xr:uid="{00000000-0005-0000-0000-00009B0B0000}"/>
    <cellStyle name="표준 3 6 2 5 3" xfId="2238" xr:uid="{00000000-0005-0000-0000-00009D0B0000}"/>
    <cellStyle name="표준 3 6 2 5 3 2" xfId="5363" xr:uid="{00000000-0005-0000-0000-00009D0B0000}"/>
    <cellStyle name="표준 3 6 2 5 4" xfId="3801" xr:uid="{00000000-0005-0000-0000-00009A0B0000}"/>
    <cellStyle name="표준 3 6 2 6" xfId="832" xr:uid="{00000000-0005-0000-0000-00009E0B0000}"/>
    <cellStyle name="표준 3 6 2 6 2" xfId="2394" xr:uid="{00000000-0005-0000-0000-00009F0B0000}"/>
    <cellStyle name="표준 3 6 2 6 2 2" xfId="5519" xr:uid="{00000000-0005-0000-0000-00009F0B0000}"/>
    <cellStyle name="표준 3 6 2 6 3" xfId="3957" xr:uid="{00000000-0005-0000-0000-00009E0B0000}"/>
    <cellStyle name="표준 3 6 2 7" xfId="1614" xr:uid="{00000000-0005-0000-0000-0000A00B0000}"/>
    <cellStyle name="표준 3 6 2 7 2" xfId="4739" xr:uid="{00000000-0005-0000-0000-0000A00B0000}"/>
    <cellStyle name="표준 3 6 2 8" xfId="3177" xr:uid="{00000000-0005-0000-0000-00008D0B0000}"/>
    <cellStyle name="표준 3 6 3" xfId="78" xr:uid="{00000000-0005-0000-0000-0000A10B0000}"/>
    <cellStyle name="표준 3 6 3 2" xfId="234" xr:uid="{00000000-0005-0000-0000-0000A20B0000}"/>
    <cellStyle name="표준 3 6 3 2 2" xfId="1014" xr:uid="{00000000-0005-0000-0000-0000A30B0000}"/>
    <cellStyle name="표준 3 6 3 2 2 2" xfId="2576" xr:uid="{00000000-0005-0000-0000-0000A40B0000}"/>
    <cellStyle name="표준 3 6 3 2 2 2 2" xfId="5701" xr:uid="{00000000-0005-0000-0000-0000A40B0000}"/>
    <cellStyle name="표준 3 6 3 2 2 3" xfId="4139" xr:uid="{00000000-0005-0000-0000-0000A30B0000}"/>
    <cellStyle name="표준 3 6 3 2 3" xfId="1796" xr:uid="{00000000-0005-0000-0000-0000A50B0000}"/>
    <cellStyle name="표준 3 6 3 2 3 2" xfId="4921" xr:uid="{00000000-0005-0000-0000-0000A50B0000}"/>
    <cellStyle name="표준 3 6 3 2 4" xfId="3359" xr:uid="{00000000-0005-0000-0000-0000A20B0000}"/>
    <cellStyle name="표준 3 6 3 3" xfId="390" xr:uid="{00000000-0005-0000-0000-0000A60B0000}"/>
    <cellStyle name="표준 3 6 3 3 2" xfId="1170" xr:uid="{00000000-0005-0000-0000-0000A70B0000}"/>
    <cellStyle name="표준 3 6 3 3 2 2" xfId="2732" xr:uid="{00000000-0005-0000-0000-0000A80B0000}"/>
    <cellStyle name="표준 3 6 3 3 2 2 2" xfId="5857" xr:uid="{00000000-0005-0000-0000-0000A80B0000}"/>
    <cellStyle name="표준 3 6 3 3 2 3" xfId="4295" xr:uid="{00000000-0005-0000-0000-0000A70B0000}"/>
    <cellStyle name="표준 3 6 3 3 3" xfId="1952" xr:uid="{00000000-0005-0000-0000-0000A90B0000}"/>
    <cellStyle name="표준 3 6 3 3 3 2" xfId="5077" xr:uid="{00000000-0005-0000-0000-0000A90B0000}"/>
    <cellStyle name="표준 3 6 3 3 4" xfId="3515" xr:uid="{00000000-0005-0000-0000-0000A60B0000}"/>
    <cellStyle name="표준 3 6 3 4" xfId="546" xr:uid="{00000000-0005-0000-0000-0000AA0B0000}"/>
    <cellStyle name="표준 3 6 3 4 2" xfId="1326" xr:uid="{00000000-0005-0000-0000-0000AB0B0000}"/>
    <cellStyle name="표준 3 6 3 4 2 2" xfId="2888" xr:uid="{00000000-0005-0000-0000-0000AC0B0000}"/>
    <cellStyle name="표준 3 6 3 4 2 2 2" xfId="6013" xr:uid="{00000000-0005-0000-0000-0000AC0B0000}"/>
    <cellStyle name="표준 3 6 3 4 2 3" xfId="4451" xr:uid="{00000000-0005-0000-0000-0000AB0B0000}"/>
    <cellStyle name="표준 3 6 3 4 3" xfId="2108" xr:uid="{00000000-0005-0000-0000-0000AD0B0000}"/>
    <cellStyle name="표준 3 6 3 4 3 2" xfId="5233" xr:uid="{00000000-0005-0000-0000-0000AD0B0000}"/>
    <cellStyle name="표준 3 6 3 4 4" xfId="3671" xr:uid="{00000000-0005-0000-0000-0000AA0B0000}"/>
    <cellStyle name="표준 3 6 3 5" xfId="702" xr:uid="{00000000-0005-0000-0000-0000AE0B0000}"/>
    <cellStyle name="표준 3 6 3 5 2" xfId="1482" xr:uid="{00000000-0005-0000-0000-0000AF0B0000}"/>
    <cellStyle name="표준 3 6 3 5 2 2" xfId="3044" xr:uid="{00000000-0005-0000-0000-0000B00B0000}"/>
    <cellStyle name="표준 3 6 3 5 2 2 2" xfId="6169" xr:uid="{00000000-0005-0000-0000-0000B00B0000}"/>
    <cellStyle name="표준 3 6 3 5 2 3" xfId="4607" xr:uid="{00000000-0005-0000-0000-0000AF0B0000}"/>
    <cellStyle name="표준 3 6 3 5 3" xfId="2264" xr:uid="{00000000-0005-0000-0000-0000B10B0000}"/>
    <cellStyle name="표준 3 6 3 5 3 2" xfId="5389" xr:uid="{00000000-0005-0000-0000-0000B10B0000}"/>
    <cellStyle name="표준 3 6 3 5 4" xfId="3827" xr:uid="{00000000-0005-0000-0000-0000AE0B0000}"/>
    <cellStyle name="표준 3 6 3 6" xfId="858" xr:uid="{00000000-0005-0000-0000-0000B20B0000}"/>
    <cellStyle name="표준 3 6 3 6 2" xfId="2420" xr:uid="{00000000-0005-0000-0000-0000B30B0000}"/>
    <cellStyle name="표준 3 6 3 6 2 2" xfId="5545" xr:uid="{00000000-0005-0000-0000-0000B30B0000}"/>
    <cellStyle name="표준 3 6 3 6 3" xfId="3983" xr:uid="{00000000-0005-0000-0000-0000B20B0000}"/>
    <cellStyle name="표준 3 6 3 7" xfId="1640" xr:uid="{00000000-0005-0000-0000-0000B40B0000}"/>
    <cellStyle name="표준 3 6 3 7 2" xfId="4765" xr:uid="{00000000-0005-0000-0000-0000B40B0000}"/>
    <cellStyle name="표준 3 6 3 8" xfId="3203" xr:uid="{00000000-0005-0000-0000-0000A10B0000}"/>
    <cellStyle name="표준 3 6 4" xfId="104" xr:uid="{00000000-0005-0000-0000-0000B50B0000}"/>
    <cellStyle name="표준 3 6 4 2" xfId="260" xr:uid="{00000000-0005-0000-0000-0000B60B0000}"/>
    <cellStyle name="표준 3 6 4 2 2" xfId="1040" xr:uid="{00000000-0005-0000-0000-0000B70B0000}"/>
    <cellStyle name="표준 3 6 4 2 2 2" xfId="2602" xr:uid="{00000000-0005-0000-0000-0000B80B0000}"/>
    <cellStyle name="표준 3 6 4 2 2 2 2" xfId="5727" xr:uid="{00000000-0005-0000-0000-0000B80B0000}"/>
    <cellStyle name="표준 3 6 4 2 2 3" xfId="4165" xr:uid="{00000000-0005-0000-0000-0000B70B0000}"/>
    <cellStyle name="표준 3 6 4 2 3" xfId="1822" xr:uid="{00000000-0005-0000-0000-0000B90B0000}"/>
    <cellStyle name="표준 3 6 4 2 3 2" xfId="4947" xr:uid="{00000000-0005-0000-0000-0000B90B0000}"/>
    <cellStyle name="표준 3 6 4 2 4" xfId="3385" xr:uid="{00000000-0005-0000-0000-0000B60B0000}"/>
    <cellStyle name="표준 3 6 4 3" xfId="416" xr:uid="{00000000-0005-0000-0000-0000BA0B0000}"/>
    <cellStyle name="표준 3 6 4 3 2" xfId="1196" xr:uid="{00000000-0005-0000-0000-0000BB0B0000}"/>
    <cellStyle name="표준 3 6 4 3 2 2" xfId="2758" xr:uid="{00000000-0005-0000-0000-0000BC0B0000}"/>
    <cellStyle name="표준 3 6 4 3 2 2 2" xfId="5883" xr:uid="{00000000-0005-0000-0000-0000BC0B0000}"/>
    <cellStyle name="표준 3 6 4 3 2 3" xfId="4321" xr:uid="{00000000-0005-0000-0000-0000BB0B0000}"/>
    <cellStyle name="표준 3 6 4 3 3" xfId="1978" xr:uid="{00000000-0005-0000-0000-0000BD0B0000}"/>
    <cellStyle name="표준 3 6 4 3 3 2" xfId="5103" xr:uid="{00000000-0005-0000-0000-0000BD0B0000}"/>
    <cellStyle name="표준 3 6 4 3 4" xfId="3541" xr:uid="{00000000-0005-0000-0000-0000BA0B0000}"/>
    <cellStyle name="표준 3 6 4 4" xfId="572" xr:uid="{00000000-0005-0000-0000-0000BE0B0000}"/>
    <cellStyle name="표준 3 6 4 4 2" xfId="1352" xr:uid="{00000000-0005-0000-0000-0000BF0B0000}"/>
    <cellStyle name="표준 3 6 4 4 2 2" xfId="2914" xr:uid="{00000000-0005-0000-0000-0000C00B0000}"/>
    <cellStyle name="표준 3 6 4 4 2 2 2" xfId="6039" xr:uid="{00000000-0005-0000-0000-0000C00B0000}"/>
    <cellStyle name="표준 3 6 4 4 2 3" xfId="4477" xr:uid="{00000000-0005-0000-0000-0000BF0B0000}"/>
    <cellStyle name="표준 3 6 4 4 3" xfId="2134" xr:uid="{00000000-0005-0000-0000-0000C10B0000}"/>
    <cellStyle name="표준 3 6 4 4 3 2" xfId="5259" xr:uid="{00000000-0005-0000-0000-0000C10B0000}"/>
    <cellStyle name="표준 3 6 4 4 4" xfId="3697" xr:uid="{00000000-0005-0000-0000-0000BE0B0000}"/>
    <cellStyle name="표준 3 6 4 5" xfId="728" xr:uid="{00000000-0005-0000-0000-0000C20B0000}"/>
    <cellStyle name="표준 3 6 4 5 2" xfId="1508" xr:uid="{00000000-0005-0000-0000-0000C30B0000}"/>
    <cellStyle name="표준 3 6 4 5 2 2" xfId="3070" xr:uid="{00000000-0005-0000-0000-0000C40B0000}"/>
    <cellStyle name="표준 3 6 4 5 2 2 2" xfId="6195" xr:uid="{00000000-0005-0000-0000-0000C40B0000}"/>
    <cellStyle name="표준 3 6 4 5 2 3" xfId="4633" xr:uid="{00000000-0005-0000-0000-0000C30B0000}"/>
    <cellStyle name="표준 3 6 4 5 3" xfId="2290" xr:uid="{00000000-0005-0000-0000-0000C50B0000}"/>
    <cellStyle name="표준 3 6 4 5 3 2" xfId="5415" xr:uid="{00000000-0005-0000-0000-0000C50B0000}"/>
    <cellStyle name="표준 3 6 4 5 4" xfId="3853" xr:uid="{00000000-0005-0000-0000-0000C20B0000}"/>
    <cellStyle name="표준 3 6 4 6" xfId="884" xr:uid="{00000000-0005-0000-0000-0000C60B0000}"/>
    <cellStyle name="표준 3 6 4 6 2" xfId="2446" xr:uid="{00000000-0005-0000-0000-0000C70B0000}"/>
    <cellStyle name="표준 3 6 4 6 2 2" xfId="5571" xr:uid="{00000000-0005-0000-0000-0000C70B0000}"/>
    <cellStyle name="표준 3 6 4 6 3" xfId="4009" xr:uid="{00000000-0005-0000-0000-0000C60B0000}"/>
    <cellStyle name="표준 3 6 4 7" xfId="1666" xr:uid="{00000000-0005-0000-0000-0000C80B0000}"/>
    <cellStyle name="표준 3 6 4 7 2" xfId="4791" xr:uid="{00000000-0005-0000-0000-0000C80B0000}"/>
    <cellStyle name="표준 3 6 4 8" xfId="3229" xr:uid="{00000000-0005-0000-0000-0000B50B0000}"/>
    <cellStyle name="표준 3 6 5" xfId="130" xr:uid="{00000000-0005-0000-0000-0000C90B0000}"/>
    <cellStyle name="표준 3 6 5 2" xfId="286" xr:uid="{00000000-0005-0000-0000-0000CA0B0000}"/>
    <cellStyle name="표준 3 6 5 2 2" xfId="1066" xr:uid="{00000000-0005-0000-0000-0000CB0B0000}"/>
    <cellStyle name="표준 3 6 5 2 2 2" xfId="2628" xr:uid="{00000000-0005-0000-0000-0000CC0B0000}"/>
    <cellStyle name="표준 3 6 5 2 2 2 2" xfId="5753" xr:uid="{00000000-0005-0000-0000-0000CC0B0000}"/>
    <cellStyle name="표준 3 6 5 2 2 3" xfId="4191" xr:uid="{00000000-0005-0000-0000-0000CB0B0000}"/>
    <cellStyle name="표준 3 6 5 2 3" xfId="1848" xr:uid="{00000000-0005-0000-0000-0000CD0B0000}"/>
    <cellStyle name="표준 3 6 5 2 3 2" xfId="4973" xr:uid="{00000000-0005-0000-0000-0000CD0B0000}"/>
    <cellStyle name="표준 3 6 5 2 4" xfId="3411" xr:uid="{00000000-0005-0000-0000-0000CA0B0000}"/>
    <cellStyle name="표준 3 6 5 3" xfId="442" xr:uid="{00000000-0005-0000-0000-0000CE0B0000}"/>
    <cellStyle name="표준 3 6 5 3 2" xfId="1222" xr:uid="{00000000-0005-0000-0000-0000CF0B0000}"/>
    <cellStyle name="표준 3 6 5 3 2 2" xfId="2784" xr:uid="{00000000-0005-0000-0000-0000D00B0000}"/>
    <cellStyle name="표준 3 6 5 3 2 2 2" xfId="5909" xr:uid="{00000000-0005-0000-0000-0000D00B0000}"/>
    <cellStyle name="표준 3 6 5 3 2 3" xfId="4347" xr:uid="{00000000-0005-0000-0000-0000CF0B0000}"/>
    <cellStyle name="표준 3 6 5 3 3" xfId="2004" xr:uid="{00000000-0005-0000-0000-0000D10B0000}"/>
    <cellStyle name="표준 3 6 5 3 3 2" xfId="5129" xr:uid="{00000000-0005-0000-0000-0000D10B0000}"/>
    <cellStyle name="표준 3 6 5 3 4" xfId="3567" xr:uid="{00000000-0005-0000-0000-0000CE0B0000}"/>
    <cellStyle name="표준 3 6 5 4" xfId="598" xr:uid="{00000000-0005-0000-0000-0000D20B0000}"/>
    <cellStyle name="표준 3 6 5 4 2" xfId="1378" xr:uid="{00000000-0005-0000-0000-0000D30B0000}"/>
    <cellStyle name="표준 3 6 5 4 2 2" xfId="2940" xr:uid="{00000000-0005-0000-0000-0000D40B0000}"/>
    <cellStyle name="표준 3 6 5 4 2 2 2" xfId="6065" xr:uid="{00000000-0005-0000-0000-0000D40B0000}"/>
    <cellStyle name="표준 3 6 5 4 2 3" xfId="4503" xr:uid="{00000000-0005-0000-0000-0000D30B0000}"/>
    <cellStyle name="표준 3 6 5 4 3" xfId="2160" xr:uid="{00000000-0005-0000-0000-0000D50B0000}"/>
    <cellStyle name="표준 3 6 5 4 3 2" xfId="5285" xr:uid="{00000000-0005-0000-0000-0000D50B0000}"/>
    <cellStyle name="표준 3 6 5 4 4" xfId="3723" xr:uid="{00000000-0005-0000-0000-0000D20B0000}"/>
    <cellStyle name="표준 3 6 5 5" xfId="754" xr:uid="{00000000-0005-0000-0000-0000D60B0000}"/>
    <cellStyle name="표준 3 6 5 5 2" xfId="1534" xr:uid="{00000000-0005-0000-0000-0000D70B0000}"/>
    <cellStyle name="표준 3 6 5 5 2 2" xfId="3096" xr:uid="{00000000-0005-0000-0000-0000D80B0000}"/>
    <cellStyle name="표준 3 6 5 5 2 2 2" xfId="6221" xr:uid="{00000000-0005-0000-0000-0000D80B0000}"/>
    <cellStyle name="표준 3 6 5 5 2 3" xfId="4659" xr:uid="{00000000-0005-0000-0000-0000D70B0000}"/>
    <cellStyle name="표준 3 6 5 5 3" xfId="2316" xr:uid="{00000000-0005-0000-0000-0000D90B0000}"/>
    <cellStyle name="표준 3 6 5 5 3 2" xfId="5441" xr:uid="{00000000-0005-0000-0000-0000D90B0000}"/>
    <cellStyle name="표준 3 6 5 5 4" xfId="3879" xr:uid="{00000000-0005-0000-0000-0000D60B0000}"/>
    <cellStyle name="표준 3 6 5 6" xfId="910" xr:uid="{00000000-0005-0000-0000-0000DA0B0000}"/>
    <cellStyle name="표준 3 6 5 6 2" xfId="2472" xr:uid="{00000000-0005-0000-0000-0000DB0B0000}"/>
    <cellStyle name="표준 3 6 5 6 2 2" xfId="5597" xr:uid="{00000000-0005-0000-0000-0000DB0B0000}"/>
    <cellStyle name="표준 3 6 5 6 3" xfId="4035" xr:uid="{00000000-0005-0000-0000-0000DA0B0000}"/>
    <cellStyle name="표준 3 6 5 7" xfId="1692" xr:uid="{00000000-0005-0000-0000-0000DC0B0000}"/>
    <cellStyle name="표준 3 6 5 7 2" xfId="4817" xr:uid="{00000000-0005-0000-0000-0000DC0B0000}"/>
    <cellStyle name="표준 3 6 5 8" xfId="3255" xr:uid="{00000000-0005-0000-0000-0000C90B0000}"/>
    <cellStyle name="표준 3 6 6" xfId="156" xr:uid="{00000000-0005-0000-0000-0000DD0B0000}"/>
    <cellStyle name="표준 3 6 6 2" xfId="312" xr:uid="{00000000-0005-0000-0000-0000DE0B0000}"/>
    <cellStyle name="표준 3 6 6 2 2" xfId="1092" xr:uid="{00000000-0005-0000-0000-0000DF0B0000}"/>
    <cellStyle name="표준 3 6 6 2 2 2" xfId="2654" xr:uid="{00000000-0005-0000-0000-0000E00B0000}"/>
    <cellStyle name="표준 3 6 6 2 2 2 2" xfId="5779" xr:uid="{00000000-0005-0000-0000-0000E00B0000}"/>
    <cellStyle name="표준 3 6 6 2 2 3" xfId="4217" xr:uid="{00000000-0005-0000-0000-0000DF0B0000}"/>
    <cellStyle name="표준 3 6 6 2 3" xfId="1874" xr:uid="{00000000-0005-0000-0000-0000E10B0000}"/>
    <cellStyle name="표준 3 6 6 2 3 2" xfId="4999" xr:uid="{00000000-0005-0000-0000-0000E10B0000}"/>
    <cellStyle name="표준 3 6 6 2 4" xfId="3437" xr:uid="{00000000-0005-0000-0000-0000DE0B0000}"/>
    <cellStyle name="표준 3 6 6 3" xfId="468" xr:uid="{00000000-0005-0000-0000-0000E20B0000}"/>
    <cellStyle name="표준 3 6 6 3 2" xfId="1248" xr:uid="{00000000-0005-0000-0000-0000E30B0000}"/>
    <cellStyle name="표준 3 6 6 3 2 2" xfId="2810" xr:uid="{00000000-0005-0000-0000-0000E40B0000}"/>
    <cellStyle name="표준 3 6 6 3 2 2 2" xfId="5935" xr:uid="{00000000-0005-0000-0000-0000E40B0000}"/>
    <cellStyle name="표준 3 6 6 3 2 3" xfId="4373" xr:uid="{00000000-0005-0000-0000-0000E30B0000}"/>
    <cellStyle name="표준 3 6 6 3 3" xfId="2030" xr:uid="{00000000-0005-0000-0000-0000E50B0000}"/>
    <cellStyle name="표준 3 6 6 3 3 2" xfId="5155" xr:uid="{00000000-0005-0000-0000-0000E50B0000}"/>
    <cellStyle name="표준 3 6 6 3 4" xfId="3593" xr:uid="{00000000-0005-0000-0000-0000E20B0000}"/>
    <cellStyle name="표준 3 6 6 4" xfId="624" xr:uid="{00000000-0005-0000-0000-0000E60B0000}"/>
    <cellStyle name="표준 3 6 6 4 2" xfId="1404" xr:uid="{00000000-0005-0000-0000-0000E70B0000}"/>
    <cellStyle name="표준 3 6 6 4 2 2" xfId="2966" xr:uid="{00000000-0005-0000-0000-0000E80B0000}"/>
    <cellStyle name="표준 3 6 6 4 2 2 2" xfId="6091" xr:uid="{00000000-0005-0000-0000-0000E80B0000}"/>
    <cellStyle name="표준 3 6 6 4 2 3" xfId="4529" xr:uid="{00000000-0005-0000-0000-0000E70B0000}"/>
    <cellStyle name="표준 3 6 6 4 3" xfId="2186" xr:uid="{00000000-0005-0000-0000-0000E90B0000}"/>
    <cellStyle name="표준 3 6 6 4 3 2" xfId="5311" xr:uid="{00000000-0005-0000-0000-0000E90B0000}"/>
    <cellStyle name="표준 3 6 6 4 4" xfId="3749" xr:uid="{00000000-0005-0000-0000-0000E60B0000}"/>
    <cellStyle name="표준 3 6 6 5" xfId="780" xr:uid="{00000000-0005-0000-0000-0000EA0B0000}"/>
    <cellStyle name="표준 3 6 6 5 2" xfId="1560" xr:uid="{00000000-0005-0000-0000-0000EB0B0000}"/>
    <cellStyle name="표준 3 6 6 5 2 2" xfId="3122" xr:uid="{00000000-0005-0000-0000-0000EC0B0000}"/>
    <cellStyle name="표준 3 6 6 5 2 2 2" xfId="6247" xr:uid="{00000000-0005-0000-0000-0000EC0B0000}"/>
    <cellStyle name="표준 3 6 6 5 2 3" xfId="4685" xr:uid="{00000000-0005-0000-0000-0000EB0B0000}"/>
    <cellStyle name="표준 3 6 6 5 3" xfId="2342" xr:uid="{00000000-0005-0000-0000-0000ED0B0000}"/>
    <cellStyle name="표준 3 6 6 5 3 2" xfId="5467" xr:uid="{00000000-0005-0000-0000-0000ED0B0000}"/>
    <cellStyle name="표준 3 6 6 5 4" xfId="3905" xr:uid="{00000000-0005-0000-0000-0000EA0B0000}"/>
    <cellStyle name="표준 3 6 6 6" xfId="936" xr:uid="{00000000-0005-0000-0000-0000EE0B0000}"/>
    <cellStyle name="표준 3 6 6 6 2" xfId="2498" xr:uid="{00000000-0005-0000-0000-0000EF0B0000}"/>
    <cellStyle name="표준 3 6 6 6 2 2" xfId="5623" xr:uid="{00000000-0005-0000-0000-0000EF0B0000}"/>
    <cellStyle name="표준 3 6 6 6 3" xfId="4061" xr:uid="{00000000-0005-0000-0000-0000EE0B0000}"/>
    <cellStyle name="표준 3 6 6 7" xfId="1718" xr:uid="{00000000-0005-0000-0000-0000F00B0000}"/>
    <cellStyle name="표준 3 6 6 7 2" xfId="4843" xr:uid="{00000000-0005-0000-0000-0000F00B0000}"/>
    <cellStyle name="표준 3 6 6 8" xfId="3281" xr:uid="{00000000-0005-0000-0000-0000DD0B0000}"/>
    <cellStyle name="표준 3 6 7" xfId="182" xr:uid="{00000000-0005-0000-0000-0000F10B0000}"/>
    <cellStyle name="표준 3 6 7 2" xfId="962" xr:uid="{00000000-0005-0000-0000-0000F20B0000}"/>
    <cellStyle name="표준 3 6 7 2 2" xfId="2524" xr:uid="{00000000-0005-0000-0000-0000F30B0000}"/>
    <cellStyle name="표준 3 6 7 2 2 2" xfId="5649" xr:uid="{00000000-0005-0000-0000-0000F30B0000}"/>
    <cellStyle name="표준 3 6 7 2 3" xfId="4087" xr:uid="{00000000-0005-0000-0000-0000F20B0000}"/>
    <cellStyle name="표준 3 6 7 3" xfId="1744" xr:uid="{00000000-0005-0000-0000-0000F40B0000}"/>
    <cellStyle name="표준 3 6 7 3 2" xfId="4869" xr:uid="{00000000-0005-0000-0000-0000F40B0000}"/>
    <cellStyle name="표준 3 6 7 4" xfId="3307" xr:uid="{00000000-0005-0000-0000-0000F10B0000}"/>
    <cellStyle name="표준 3 6 8" xfId="338" xr:uid="{00000000-0005-0000-0000-0000F50B0000}"/>
    <cellStyle name="표준 3 6 8 2" xfId="1118" xr:uid="{00000000-0005-0000-0000-0000F60B0000}"/>
    <cellStyle name="표준 3 6 8 2 2" xfId="2680" xr:uid="{00000000-0005-0000-0000-0000F70B0000}"/>
    <cellStyle name="표준 3 6 8 2 2 2" xfId="5805" xr:uid="{00000000-0005-0000-0000-0000F70B0000}"/>
    <cellStyle name="표준 3 6 8 2 3" xfId="4243" xr:uid="{00000000-0005-0000-0000-0000F60B0000}"/>
    <cellStyle name="표준 3 6 8 3" xfId="1900" xr:uid="{00000000-0005-0000-0000-0000F80B0000}"/>
    <cellStyle name="표준 3 6 8 3 2" xfId="5025" xr:uid="{00000000-0005-0000-0000-0000F80B0000}"/>
    <cellStyle name="표준 3 6 8 4" xfId="3463" xr:uid="{00000000-0005-0000-0000-0000F50B0000}"/>
    <cellStyle name="표준 3 6 9" xfId="494" xr:uid="{00000000-0005-0000-0000-0000F90B0000}"/>
    <cellStyle name="표준 3 6 9 2" xfId="1274" xr:uid="{00000000-0005-0000-0000-0000FA0B0000}"/>
    <cellStyle name="표준 3 6 9 2 2" xfId="2836" xr:uid="{00000000-0005-0000-0000-0000FB0B0000}"/>
    <cellStyle name="표준 3 6 9 2 2 2" xfId="5961" xr:uid="{00000000-0005-0000-0000-0000FB0B0000}"/>
    <cellStyle name="표준 3 6 9 2 3" xfId="4399" xr:uid="{00000000-0005-0000-0000-0000FA0B0000}"/>
    <cellStyle name="표준 3 6 9 3" xfId="2056" xr:uid="{00000000-0005-0000-0000-0000FC0B0000}"/>
    <cellStyle name="표준 3 6 9 3 2" xfId="5181" xr:uid="{00000000-0005-0000-0000-0000FC0B0000}"/>
    <cellStyle name="표준 3 6 9 4" xfId="3619" xr:uid="{00000000-0005-0000-0000-0000F90B0000}"/>
    <cellStyle name="표준 3 7" xfId="30" xr:uid="{00000000-0005-0000-0000-0000FD0B0000}"/>
    <cellStyle name="표준 3 7 2" xfId="186" xr:uid="{00000000-0005-0000-0000-0000FE0B0000}"/>
    <cellStyle name="표준 3 7 2 2" xfId="966" xr:uid="{00000000-0005-0000-0000-0000FF0B0000}"/>
    <cellStyle name="표준 3 7 2 2 2" xfId="2528" xr:uid="{00000000-0005-0000-0000-0000000C0000}"/>
    <cellStyle name="표준 3 7 2 2 2 2" xfId="5653" xr:uid="{00000000-0005-0000-0000-0000000C0000}"/>
    <cellStyle name="표준 3 7 2 2 3" xfId="4091" xr:uid="{00000000-0005-0000-0000-0000FF0B0000}"/>
    <cellStyle name="표준 3 7 2 3" xfId="1748" xr:uid="{00000000-0005-0000-0000-0000010C0000}"/>
    <cellStyle name="표준 3 7 2 3 2" xfId="4873" xr:uid="{00000000-0005-0000-0000-0000010C0000}"/>
    <cellStyle name="표준 3 7 2 4" xfId="3311" xr:uid="{00000000-0005-0000-0000-0000FE0B0000}"/>
    <cellStyle name="표준 3 7 3" xfId="342" xr:uid="{00000000-0005-0000-0000-0000020C0000}"/>
    <cellStyle name="표준 3 7 3 2" xfId="1122" xr:uid="{00000000-0005-0000-0000-0000030C0000}"/>
    <cellStyle name="표준 3 7 3 2 2" xfId="2684" xr:uid="{00000000-0005-0000-0000-0000040C0000}"/>
    <cellStyle name="표준 3 7 3 2 2 2" xfId="5809" xr:uid="{00000000-0005-0000-0000-0000040C0000}"/>
    <cellStyle name="표준 3 7 3 2 3" xfId="4247" xr:uid="{00000000-0005-0000-0000-0000030C0000}"/>
    <cellStyle name="표준 3 7 3 3" xfId="1904" xr:uid="{00000000-0005-0000-0000-0000050C0000}"/>
    <cellStyle name="표준 3 7 3 3 2" xfId="5029" xr:uid="{00000000-0005-0000-0000-0000050C0000}"/>
    <cellStyle name="표준 3 7 3 4" xfId="3467" xr:uid="{00000000-0005-0000-0000-0000020C0000}"/>
    <cellStyle name="표준 3 7 4" xfId="498" xr:uid="{00000000-0005-0000-0000-0000060C0000}"/>
    <cellStyle name="표준 3 7 4 2" xfId="1278" xr:uid="{00000000-0005-0000-0000-0000070C0000}"/>
    <cellStyle name="표준 3 7 4 2 2" xfId="2840" xr:uid="{00000000-0005-0000-0000-0000080C0000}"/>
    <cellStyle name="표준 3 7 4 2 2 2" xfId="5965" xr:uid="{00000000-0005-0000-0000-0000080C0000}"/>
    <cellStyle name="표준 3 7 4 2 3" xfId="4403" xr:uid="{00000000-0005-0000-0000-0000070C0000}"/>
    <cellStyle name="표준 3 7 4 3" xfId="2060" xr:uid="{00000000-0005-0000-0000-0000090C0000}"/>
    <cellStyle name="표준 3 7 4 3 2" xfId="5185" xr:uid="{00000000-0005-0000-0000-0000090C0000}"/>
    <cellStyle name="표준 3 7 4 4" xfId="3623" xr:uid="{00000000-0005-0000-0000-0000060C0000}"/>
    <cellStyle name="표준 3 7 5" xfId="654" xr:uid="{00000000-0005-0000-0000-00000A0C0000}"/>
    <cellStyle name="표준 3 7 5 2" xfId="1434" xr:uid="{00000000-0005-0000-0000-00000B0C0000}"/>
    <cellStyle name="표준 3 7 5 2 2" xfId="2996" xr:uid="{00000000-0005-0000-0000-00000C0C0000}"/>
    <cellStyle name="표준 3 7 5 2 2 2" xfId="6121" xr:uid="{00000000-0005-0000-0000-00000C0C0000}"/>
    <cellStyle name="표준 3 7 5 2 3" xfId="4559" xr:uid="{00000000-0005-0000-0000-00000B0C0000}"/>
    <cellStyle name="표준 3 7 5 3" xfId="2216" xr:uid="{00000000-0005-0000-0000-00000D0C0000}"/>
    <cellStyle name="표준 3 7 5 3 2" xfId="5341" xr:uid="{00000000-0005-0000-0000-00000D0C0000}"/>
    <cellStyle name="표준 3 7 5 4" xfId="3779" xr:uid="{00000000-0005-0000-0000-00000A0C0000}"/>
    <cellStyle name="표준 3 7 6" xfId="810" xr:uid="{00000000-0005-0000-0000-00000E0C0000}"/>
    <cellStyle name="표준 3 7 6 2" xfId="2372" xr:uid="{00000000-0005-0000-0000-00000F0C0000}"/>
    <cellStyle name="표준 3 7 6 2 2" xfId="5497" xr:uid="{00000000-0005-0000-0000-00000F0C0000}"/>
    <cellStyle name="표준 3 7 6 3" xfId="3935" xr:uid="{00000000-0005-0000-0000-00000E0C0000}"/>
    <cellStyle name="표준 3 7 7" xfId="1592" xr:uid="{00000000-0005-0000-0000-0000100C0000}"/>
    <cellStyle name="표준 3 7 7 2" xfId="4717" xr:uid="{00000000-0005-0000-0000-0000100C0000}"/>
    <cellStyle name="표준 3 7 8" xfId="3155" xr:uid="{00000000-0005-0000-0000-0000FD0B0000}"/>
    <cellStyle name="표준 3 8" xfId="56" xr:uid="{00000000-0005-0000-0000-0000110C0000}"/>
    <cellStyle name="표준 3 8 2" xfId="212" xr:uid="{00000000-0005-0000-0000-0000120C0000}"/>
    <cellStyle name="표준 3 8 2 2" xfId="992" xr:uid="{00000000-0005-0000-0000-0000130C0000}"/>
    <cellStyle name="표준 3 8 2 2 2" xfId="2554" xr:uid="{00000000-0005-0000-0000-0000140C0000}"/>
    <cellStyle name="표준 3 8 2 2 2 2" xfId="5679" xr:uid="{00000000-0005-0000-0000-0000140C0000}"/>
    <cellStyle name="표준 3 8 2 2 3" xfId="4117" xr:uid="{00000000-0005-0000-0000-0000130C0000}"/>
    <cellStyle name="표준 3 8 2 3" xfId="1774" xr:uid="{00000000-0005-0000-0000-0000150C0000}"/>
    <cellStyle name="표준 3 8 2 3 2" xfId="4899" xr:uid="{00000000-0005-0000-0000-0000150C0000}"/>
    <cellStyle name="표준 3 8 2 4" xfId="3337" xr:uid="{00000000-0005-0000-0000-0000120C0000}"/>
    <cellStyle name="표준 3 8 3" xfId="368" xr:uid="{00000000-0005-0000-0000-0000160C0000}"/>
    <cellStyle name="표준 3 8 3 2" xfId="1148" xr:uid="{00000000-0005-0000-0000-0000170C0000}"/>
    <cellStyle name="표준 3 8 3 2 2" xfId="2710" xr:uid="{00000000-0005-0000-0000-0000180C0000}"/>
    <cellStyle name="표준 3 8 3 2 2 2" xfId="5835" xr:uid="{00000000-0005-0000-0000-0000180C0000}"/>
    <cellStyle name="표준 3 8 3 2 3" xfId="4273" xr:uid="{00000000-0005-0000-0000-0000170C0000}"/>
    <cellStyle name="표준 3 8 3 3" xfId="1930" xr:uid="{00000000-0005-0000-0000-0000190C0000}"/>
    <cellStyle name="표준 3 8 3 3 2" xfId="5055" xr:uid="{00000000-0005-0000-0000-0000190C0000}"/>
    <cellStyle name="표준 3 8 3 4" xfId="3493" xr:uid="{00000000-0005-0000-0000-0000160C0000}"/>
    <cellStyle name="표준 3 8 4" xfId="524" xr:uid="{00000000-0005-0000-0000-00001A0C0000}"/>
    <cellStyle name="표준 3 8 4 2" xfId="1304" xr:uid="{00000000-0005-0000-0000-00001B0C0000}"/>
    <cellStyle name="표준 3 8 4 2 2" xfId="2866" xr:uid="{00000000-0005-0000-0000-00001C0C0000}"/>
    <cellStyle name="표준 3 8 4 2 2 2" xfId="5991" xr:uid="{00000000-0005-0000-0000-00001C0C0000}"/>
    <cellStyle name="표준 3 8 4 2 3" xfId="4429" xr:uid="{00000000-0005-0000-0000-00001B0C0000}"/>
    <cellStyle name="표준 3 8 4 3" xfId="2086" xr:uid="{00000000-0005-0000-0000-00001D0C0000}"/>
    <cellStyle name="표준 3 8 4 3 2" xfId="5211" xr:uid="{00000000-0005-0000-0000-00001D0C0000}"/>
    <cellStyle name="표준 3 8 4 4" xfId="3649" xr:uid="{00000000-0005-0000-0000-00001A0C0000}"/>
    <cellStyle name="표준 3 8 5" xfId="680" xr:uid="{00000000-0005-0000-0000-00001E0C0000}"/>
    <cellStyle name="표준 3 8 5 2" xfId="1460" xr:uid="{00000000-0005-0000-0000-00001F0C0000}"/>
    <cellStyle name="표준 3 8 5 2 2" xfId="3022" xr:uid="{00000000-0005-0000-0000-0000200C0000}"/>
    <cellStyle name="표준 3 8 5 2 2 2" xfId="6147" xr:uid="{00000000-0005-0000-0000-0000200C0000}"/>
    <cellStyle name="표준 3 8 5 2 3" xfId="4585" xr:uid="{00000000-0005-0000-0000-00001F0C0000}"/>
    <cellStyle name="표준 3 8 5 3" xfId="2242" xr:uid="{00000000-0005-0000-0000-0000210C0000}"/>
    <cellStyle name="표준 3 8 5 3 2" xfId="5367" xr:uid="{00000000-0005-0000-0000-0000210C0000}"/>
    <cellStyle name="표준 3 8 5 4" xfId="3805" xr:uid="{00000000-0005-0000-0000-00001E0C0000}"/>
    <cellStyle name="표준 3 8 6" xfId="836" xr:uid="{00000000-0005-0000-0000-0000220C0000}"/>
    <cellStyle name="표준 3 8 6 2" xfId="2398" xr:uid="{00000000-0005-0000-0000-0000230C0000}"/>
    <cellStyle name="표준 3 8 6 2 2" xfId="5523" xr:uid="{00000000-0005-0000-0000-0000230C0000}"/>
    <cellStyle name="표준 3 8 6 3" xfId="3961" xr:uid="{00000000-0005-0000-0000-0000220C0000}"/>
    <cellStyle name="표준 3 8 7" xfId="1618" xr:uid="{00000000-0005-0000-0000-0000240C0000}"/>
    <cellStyle name="표준 3 8 7 2" xfId="4743" xr:uid="{00000000-0005-0000-0000-0000240C0000}"/>
    <cellStyle name="표준 3 8 8" xfId="3181" xr:uid="{00000000-0005-0000-0000-0000110C0000}"/>
    <cellStyle name="표준 3 9" xfId="82" xr:uid="{00000000-0005-0000-0000-0000250C0000}"/>
    <cellStyle name="표준 3 9 2" xfId="238" xr:uid="{00000000-0005-0000-0000-0000260C0000}"/>
    <cellStyle name="표준 3 9 2 2" xfId="1018" xr:uid="{00000000-0005-0000-0000-0000270C0000}"/>
    <cellStyle name="표준 3 9 2 2 2" xfId="2580" xr:uid="{00000000-0005-0000-0000-0000280C0000}"/>
    <cellStyle name="표준 3 9 2 2 2 2" xfId="5705" xr:uid="{00000000-0005-0000-0000-0000280C0000}"/>
    <cellStyle name="표준 3 9 2 2 3" xfId="4143" xr:uid="{00000000-0005-0000-0000-0000270C0000}"/>
    <cellStyle name="표준 3 9 2 3" xfId="1800" xr:uid="{00000000-0005-0000-0000-0000290C0000}"/>
    <cellStyle name="표준 3 9 2 3 2" xfId="4925" xr:uid="{00000000-0005-0000-0000-0000290C0000}"/>
    <cellStyle name="표준 3 9 2 4" xfId="3363" xr:uid="{00000000-0005-0000-0000-0000260C0000}"/>
    <cellStyle name="표준 3 9 3" xfId="394" xr:uid="{00000000-0005-0000-0000-00002A0C0000}"/>
    <cellStyle name="표준 3 9 3 2" xfId="1174" xr:uid="{00000000-0005-0000-0000-00002B0C0000}"/>
    <cellStyle name="표준 3 9 3 2 2" xfId="2736" xr:uid="{00000000-0005-0000-0000-00002C0C0000}"/>
    <cellStyle name="표준 3 9 3 2 2 2" xfId="5861" xr:uid="{00000000-0005-0000-0000-00002C0C0000}"/>
    <cellStyle name="표준 3 9 3 2 3" xfId="4299" xr:uid="{00000000-0005-0000-0000-00002B0C0000}"/>
    <cellStyle name="표준 3 9 3 3" xfId="1956" xr:uid="{00000000-0005-0000-0000-00002D0C0000}"/>
    <cellStyle name="표준 3 9 3 3 2" xfId="5081" xr:uid="{00000000-0005-0000-0000-00002D0C0000}"/>
    <cellStyle name="표준 3 9 3 4" xfId="3519" xr:uid="{00000000-0005-0000-0000-00002A0C0000}"/>
    <cellStyle name="표준 3 9 4" xfId="550" xr:uid="{00000000-0005-0000-0000-00002E0C0000}"/>
    <cellStyle name="표준 3 9 4 2" xfId="1330" xr:uid="{00000000-0005-0000-0000-00002F0C0000}"/>
    <cellStyle name="표준 3 9 4 2 2" xfId="2892" xr:uid="{00000000-0005-0000-0000-0000300C0000}"/>
    <cellStyle name="표준 3 9 4 2 2 2" xfId="6017" xr:uid="{00000000-0005-0000-0000-0000300C0000}"/>
    <cellStyle name="표준 3 9 4 2 3" xfId="4455" xr:uid="{00000000-0005-0000-0000-00002F0C0000}"/>
    <cellStyle name="표준 3 9 4 3" xfId="2112" xr:uid="{00000000-0005-0000-0000-0000310C0000}"/>
    <cellStyle name="표준 3 9 4 3 2" xfId="5237" xr:uid="{00000000-0005-0000-0000-0000310C0000}"/>
    <cellStyle name="표준 3 9 4 4" xfId="3675" xr:uid="{00000000-0005-0000-0000-00002E0C0000}"/>
    <cellStyle name="표준 3 9 5" xfId="706" xr:uid="{00000000-0005-0000-0000-0000320C0000}"/>
    <cellStyle name="표준 3 9 5 2" xfId="1486" xr:uid="{00000000-0005-0000-0000-0000330C0000}"/>
    <cellStyle name="표준 3 9 5 2 2" xfId="3048" xr:uid="{00000000-0005-0000-0000-0000340C0000}"/>
    <cellStyle name="표준 3 9 5 2 2 2" xfId="6173" xr:uid="{00000000-0005-0000-0000-0000340C0000}"/>
    <cellStyle name="표준 3 9 5 2 3" xfId="4611" xr:uid="{00000000-0005-0000-0000-0000330C0000}"/>
    <cellStyle name="표준 3 9 5 3" xfId="2268" xr:uid="{00000000-0005-0000-0000-0000350C0000}"/>
    <cellStyle name="표준 3 9 5 3 2" xfId="5393" xr:uid="{00000000-0005-0000-0000-0000350C0000}"/>
    <cellStyle name="표준 3 9 5 4" xfId="3831" xr:uid="{00000000-0005-0000-0000-0000320C0000}"/>
    <cellStyle name="표준 3 9 6" xfId="862" xr:uid="{00000000-0005-0000-0000-0000360C0000}"/>
    <cellStyle name="표준 3 9 6 2" xfId="2424" xr:uid="{00000000-0005-0000-0000-0000370C0000}"/>
    <cellStyle name="표준 3 9 6 2 2" xfId="5549" xr:uid="{00000000-0005-0000-0000-0000370C0000}"/>
    <cellStyle name="표준 3 9 6 3" xfId="3987" xr:uid="{00000000-0005-0000-0000-0000360C0000}"/>
    <cellStyle name="표준 3 9 7" xfId="1644" xr:uid="{00000000-0005-0000-0000-0000380C0000}"/>
    <cellStyle name="표준 3 9 7 2" xfId="4769" xr:uid="{00000000-0005-0000-0000-0000380C0000}"/>
    <cellStyle name="표준 3 9 8" xfId="3207" xr:uid="{00000000-0005-0000-0000-0000250C0000}"/>
    <cellStyle name="표준 47" xfId="6252" xr:uid="{DC053E14-542C-4680-8BC2-AC0A39E1319B}"/>
    <cellStyle name="표준 50" xfId="6254" xr:uid="{0D6FE63D-0430-4C51-8DAF-A7FE68464CE6}"/>
  </cellStyles>
  <dxfs count="0"/>
  <tableStyles count="0" defaultTableStyle="TableStyleMedium9" defaultPivotStyle="PivotStyleLight16"/>
  <colors>
    <mruColors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L34"/>
  <sheetViews>
    <sheetView tabSelected="1" zoomScale="85" zoomScaleNormal="85" workbookViewId="0">
      <pane ySplit="4" topLeftCell="A5" activePane="bottomLeft" state="frozen"/>
      <selection pane="bottomLeft" activeCell="D13" sqref="D13"/>
    </sheetView>
  </sheetViews>
  <sheetFormatPr defaultRowHeight="13.5"/>
  <cols>
    <col min="1" max="1" width="67.5546875" style="1" bestFit="1" customWidth="1"/>
    <col min="2" max="2" width="11.44140625" style="1" bestFit="1" customWidth="1"/>
    <col min="3" max="4" width="12.5546875" style="9" bestFit="1" customWidth="1"/>
    <col min="5" max="5" width="14.6640625" style="71" customWidth="1"/>
    <col min="6" max="6" width="25.88671875" style="9" customWidth="1"/>
    <col min="7" max="7" width="13.88671875" style="9" bestFit="1" customWidth="1"/>
    <col min="8" max="8" width="7.44140625" style="79" customWidth="1"/>
    <col min="9" max="9" width="16.77734375" style="9" customWidth="1"/>
    <col min="10" max="10" width="9.88671875" style="3" customWidth="1"/>
    <col min="12" max="12" width="11.88671875" customWidth="1"/>
  </cols>
  <sheetData>
    <row r="2" spans="1:12" ht="33.75">
      <c r="A2" s="310" t="s">
        <v>34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</row>
    <row r="3" spans="1:12" ht="14.25" thickBot="1"/>
    <row r="4" spans="1:12" ht="29.25" customHeight="1" thickBot="1">
      <c r="A4" s="14" t="s">
        <v>33</v>
      </c>
      <c r="B4" s="14" t="s">
        <v>32</v>
      </c>
      <c r="C4" s="13" t="s">
        <v>31</v>
      </c>
      <c r="D4" s="13" t="s">
        <v>30</v>
      </c>
      <c r="E4" s="72" t="s">
        <v>29</v>
      </c>
      <c r="F4" s="13" t="s">
        <v>28</v>
      </c>
      <c r="G4" s="13" t="s">
        <v>27</v>
      </c>
      <c r="H4" s="12" t="s">
        <v>26</v>
      </c>
      <c r="I4" s="13" t="s">
        <v>25</v>
      </c>
      <c r="J4" s="11" t="s">
        <v>24</v>
      </c>
      <c r="K4" s="7" t="s">
        <v>23</v>
      </c>
      <c r="L4" s="8" t="s">
        <v>22</v>
      </c>
    </row>
    <row r="5" spans="1:12" s="10" customFormat="1" ht="27.95" customHeight="1">
      <c r="A5" s="33" t="s">
        <v>1089</v>
      </c>
      <c r="B5" s="177" t="s">
        <v>1090</v>
      </c>
      <c r="C5" s="178" t="s">
        <v>1091</v>
      </c>
      <c r="D5" s="122" t="s">
        <v>1092</v>
      </c>
      <c r="E5" s="173">
        <v>645672000</v>
      </c>
      <c r="F5" s="198" t="s">
        <v>1093</v>
      </c>
      <c r="G5" s="198" t="s">
        <v>1094</v>
      </c>
      <c r="H5" s="168">
        <v>0.7</v>
      </c>
      <c r="I5" s="169"/>
      <c r="J5" s="170">
        <v>240</v>
      </c>
      <c r="K5" s="179" t="s">
        <v>44</v>
      </c>
      <c r="L5" s="313"/>
    </row>
    <row r="6" spans="1:12" s="10" customFormat="1" ht="27.95" customHeight="1">
      <c r="A6" s="174" t="s">
        <v>1089</v>
      </c>
      <c r="B6" s="125" t="s">
        <v>1091</v>
      </c>
      <c r="C6" s="175" t="s">
        <v>1091</v>
      </c>
      <c r="D6" s="176" t="s">
        <v>1095</v>
      </c>
      <c r="E6" s="73">
        <v>645672000</v>
      </c>
      <c r="F6" s="198" t="s">
        <v>1096</v>
      </c>
      <c r="G6" s="198" t="s">
        <v>1097</v>
      </c>
      <c r="H6" s="168">
        <v>0.3</v>
      </c>
      <c r="I6" s="169"/>
      <c r="J6" s="170">
        <v>240</v>
      </c>
      <c r="K6" s="180" t="s">
        <v>44</v>
      </c>
      <c r="L6" s="313"/>
    </row>
    <row r="7" spans="1:12" s="10" customFormat="1" ht="27.95" customHeight="1" thickBot="1">
      <c r="A7" s="166" t="s">
        <v>1089</v>
      </c>
      <c r="B7" s="181" t="s">
        <v>1091</v>
      </c>
      <c r="C7" s="182" t="s">
        <v>1091</v>
      </c>
      <c r="D7" s="123" t="s">
        <v>1095</v>
      </c>
      <c r="E7" s="183">
        <v>645672000</v>
      </c>
      <c r="F7" s="260" t="s">
        <v>1098</v>
      </c>
      <c r="G7" s="260" t="s">
        <v>1099</v>
      </c>
      <c r="H7" s="184" t="s">
        <v>45</v>
      </c>
      <c r="I7" s="185"/>
      <c r="J7" s="171">
        <v>240</v>
      </c>
      <c r="K7" s="172" t="s">
        <v>45</v>
      </c>
      <c r="L7" s="314"/>
    </row>
    <row r="8" spans="1:12" s="10" customFormat="1" ht="27.95" customHeight="1">
      <c r="A8" s="34" t="s">
        <v>93</v>
      </c>
      <c r="B8" s="53" t="s">
        <v>310</v>
      </c>
      <c r="C8" s="53" t="s">
        <v>311</v>
      </c>
      <c r="D8" s="140" t="s">
        <v>1188</v>
      </c>
      <c r="E8" s="75">
        <v>8768132000</v>
      </c>
      <c r="F8" s="199" t="s">
        <v>48</v>
      </c>
      <c r="G8" s="199" t="s">
        <v>49</v>
      </c>
      <c r="H8" s="35">
        <v>0.4</v>
      </c>
      <c r="I8" s="15"/>
      <c r="J8" s="36">
        <v>1675</v>
      </c>
      <c r="K8" s="67" t="s">
        <v>94</v>
      </c>
      <c r="L8" s="315" t="s">
        <v>1181</v>
      </c>
    </row>
    <row r="9" spans="1:12" s="10" customFormat="1" ht="27.95" customHeight="1">
      <c r="A9" s="265" t="s">
        <v>93</v>
      </c>
      <c r="B9" s="54" t="s">
        <v>310</v>
      </c>
      <c r="C9" s="54" t="s">
        <v>311</v>
      </c>
      <c r="D9" s="269" t="s">
        <v>1191</v>
      </c>
      <c r="E9" s="76">
        <v>8768132000</v>
      </c>
      <c r="F9" s="262" t="s">
        <v>95</v>
      </c>
      <c r="G9" s="200" t="s">
        <v>96</v>
      </c>
      <c r="H9" s="18">
        <v>0.1</v>
      </c>
      <c r="I9" s="261"/>
      <c r="J9" s="64">
        <v>1675</v>
      </c>
      <c r="K9" s="68" t="s">
        <v>94</v>
      </c>
      <c r="L9" s="316"/>
    </row>
    <row r="10" spans="1:12" s="10" customFormat="1" ht="27.95" customHeight="1">
      <c r="A10" s="265" t="s">
        <v>93</v>
      </c>
      <c r="B10" s="54" t="s">
        <v>310</v>
      </c>
      <c r="C10" s="54" t="s">
        <v>311</v>
      </c>
      <c r="D10" s="269" t="s">
        <v>1191</v>
      </c>
      <c r="E10" s="76">
        <v>8768132000</v>
      </c>
      <c r="F10" s="262" t="s">
        <v>64</v>
      </c>
      <c r="G10" s="200" t="s">
        <v>67</v>
      </c>
      <c r="H10" s="18">
        <v>0.15</v>
      </c>
      <c r="I10" s="261"/>
      <c r="J10" s="16">
        <v>1675</v>
      </c>
      <c r="K10" s="68" t="s">
        <v>94</v>
      </c>
      <c r="L10" s="316"/>
    </row>
    <row r="11" spans="1:12" s="10" customFormat="1" ht="27.95" customHeight="1">
      <c r="A11" s="265" t="s">
        <v>93</v>
      </c>
      <c r="B11" s="54" t="s">
        <v>310</v>
      </c>
      <c r="C11" s="54" t="s">
        <v>311</v>
      </c>
      <c r="D11" s="269" t="s">
        <v>1191</v>
      </c>
      <c r="E11" s="141">
        <v>8768132000</v>
      </c>
      <c r="F11" s="261" t="s">
        <v>76</v>
      </c>
      <c r="G11" s="200" t="s">
        <v>75</v>
      </c>
      <c r="H11" s="18">
        <v>0.1</v>
      </c>
      <c r="I11" s="261"/>
      <c r="J11" s="16">
        <v>1675</v>
      </c>
      <c r="K11" s="68" t="s">
        <v>94</v>
      </c>
      <c r="L11" s="316"/>
    </row>
    <row r="12" spans="1:12" s="10" customFormat="1" ht="27.95" customHeight="1" thickBot="1">
      <c r="A12" s="267" t="s">
        <v>93</v>
      </c>
      <c r="B12" s="52" t="s">
        <v>310</v>
      </c>
      <c r="C12" s="52" t="s">
        <v>311</v>
      </c>
      <c r="D12" s="269" t="s">
        <v>1191</v>
      </c>
      <c r="E12" s="270">
        <v>8768132000</v>
      </c>
      <c r="F12" s="263" t="s">
        <v>64</v>
      </c>
      <c r="G12" s="17" t="s">
        <v>97</v>
      </c>
      <c r="H12" s="19">
        <v>0.25</v>
      </c>
      <c r="I12" s="17"/>
      <c r="J12" s="271">
        <v>1675</v>
      </c>
      <c r="K12" s="69" t="s">
        <v>94</v>
      </c>
      <c r="L12" s="316"/>
    </row>
    <row r="13" spans="1:12" s="10" customFormat="1" ht="27.95" customHeight="1">
      <c r="A13" s="38" t="s">
        <v>114</v>
      </c>
      <c r="B13" s="39" t="s">
        <v>312</v>
      </c>
      <c r="C13" s="39" t="s">
        <v>313</v>
      </c>
      <c r="D13" s="37" t="s">
        <v>1036</v>
      </c>
      <c r="E13" s="274">
        <v>2604000000</v>
      </c>
      <c r="F13" s="199" t="s">
        <v>48</v>
      </c>
      <c r="G13" s="199" t="s">
        <v>131</v>
      </c>
      <c r="H13" s="28">
        <v>0.5</v>
      </c>
      <c r="I13" s="199"/>
      <c r="J13" s="40">
        <v>1370</v>
      </c>
      <c r="K13" s="65" t="s">
        <v>94</v>
      </c>
      <c r="L13" s="316"/>
    </row>
    <row r="14" spans="1:12" s="10" customFormat="1" ht="27.95" customHeight="1">
      <c r="A14" s="41" t="s">
        <v>114</v>
      </c>
      <c r="B14" s="32" t="s">
        <v>312</v>
      </c>
      <c r="C14" s="32" t="s">
        <v>313</v>
      </c>
      <c r="D14" s="377" t="s">
        <v>1144</v>
      </c>
      <c r="E14" s="275">
        <v>2604000000</v>
      </c>
      <c r="F14" s="200" t="s">
        <v>130</v>
      </c>
      <c r="G14" s="200" t="s">
        <v>132</v>
      </c>
      <c r="H14" s="29">
        <v>0.1</v>
      </c>
      <c r="I14" s="200"/>
      <c r="J14" s="31">
        <v>1370</v>
      </c>
      <c r="K14" s="70" t="s">
        <v>94</v>
      </c>
      <c r="L14" s="316"/>
    </row>
    <row r="15" spans="1:12" s="10" customFormat="1" ht="27.95" customHeight="1">
      <c r="A15" s="41" t="s">
        <v>114</v>
      </c>
      <c r="B15" s="32" t="s">
        <v>312</v>
      </c>
      <c r="C15" s="32" t="s">
        <v>313</v>
      </c>
      <c r="D15" s="377" t="s">
        <v>1144</v>
      </c>
      <c r="E15" s="275">
        <v>2604000000</v>
      </c>
      <c r="F15" s="200" t="s">
        <v>64</v>
      </c>
      <c r="G15" s="200" t="s">
        <v>67</v>
      </c>
      <c r="H15" s="29">
        <v>0.15</v>
      </c>
      <c r="I15" s="200"/>
      <c r="J15" s="31">
        <v>1370</v>
      </c>
      <c r="K15" s="70" t="s">
        <v>94</v>
      </c>
      <c r="L15" s="316"/>
    </row>
    <row r="16" spans="1:12" s="10" customFormat="1" ht="27.95" customHeight="1" thickBot="1">
      <c r="A16" s="42" t="s">
        <v>114</v>
      </c>
      <c r="B16" s="43" t="s">
        <v>312</v>
      </c>
      <c r="C16" s="43" t="s">
        <v>313</v>
      </c>
      <c r="D16" s="378" t="s">
        <v>1036</v>
      </c>
      <c r="E16" s="74">
        <v>2288200000</v>
      </c>
      <c r="F16" s="201" t="s">
        <v>100</v>
      </c>
      <c r="G16" s="201" t="s">
        <v>97</v>
      </c>
      <c r="H16" s="30">
        <v>0.25</v>
      </c>
      <c r="I16" s="201"/>
      <c r="J16" s="44">
        <v>1370</v>
      </c>
      <c r="K16" s="66" t="s">
        <v>94</v>
      </c>
      <c r="L16" s="316"/>
    </row>
    <row r="17" spans="1:12" s="63" customFormat="1" ht="27.95" customHeight="1">
      <c r="A17" s="34" t="s">
        <v>875</v>
      </c>
      <c r="B17" s="273" t="s">
        <v>885</v>
      </c>
      <c r="C17" s="253" t="s">
        <v>887</v>
      </c>
      <c r="D17" s="207" t="s">
        <v>1189</v>
      </c>
      <c r="E17" s="274">
        <v>1648000000</v>
      </c>
      <c r="F17" s="158" t="s">
        <v>876</v>
      </c>
      <c r="G17" s="158" t="s">
        <v>877</v>
      </c>
      <c r="H17" s="281">
        <v>0.5</v>
      </c>
      <c r="I17" s="268"/>
      <c r="J17" s="282">
        <v>828</v>
      </c>
      <c r="K17" s="179" t="s">
        <v>94</v>
      </c>
      <c r="L17" s="316"/>
    </row>
    <row r="18" spans="1:12" s="63" customFormat="1" ht="27.95" customHeight="1">
      <c r="A18" s="265" t="s">
        <v>875</v>
      </c>
      <c r="B18" s="272" t="s">
        <v>884</v>
      </c>
      <c r="C18" s="276" t="s">
        <v>886</v>
      </c>
      <c r="D18" s="277" t="s">
        <v>1189</v>
      </c>
      <c r="E18" s="278">
        <v>1648000000</v>
      </c>
      <c r="F18" s="116" t="s">
        <v>878</v>
      </c>
      <c r="G18" s="116" t="s">
        <v>879</v>
      </c>
      <c r="H18" s="279">
        <v>0.2</v>
      </c>
      <c r="I18" s="266"/>
      <c r="J18" s="280">
        <v>828</v>
      </c>
      <c r="K18" s="180" t="s">
        <v>94</v>
      </c>
      <c r="L18" s="316"/>
    </row>
    <row r="19" spans="1:12" s="63" customFormat="1" ht="27.95" customHeight="1" thickBot="1">
      <c r="A19" s="267" t="s">
        <v>875</v>
      </c>
      <c r="B19" s="142" t="s">
        <v>884</v>
      </c>
      <c r="C19" s="143" t="s">
        <v>886</v>
      </c>
      <c r="D19" s="238" t="s">
        <v>1189</v>
      </c>
      <c r="E19" s="144">
        <v>1648000000</v>
      </c>
      <c r="F19" s="145" t="s">
        <v>259</v>
      </c>
      <c r="G19" s="145" t="s">
        <v>880</v>
      </c>
      <c r="H19" s="146">
        <v>0.3</v>
      </c>
      <c r="I19" s="264"/>
      <c r="J19" s="147">
        <v>828</v>
      </c>
      <c r="K19" s="148" t="s">
        <v>94</v>
      </c>
      <c r="L19" s="316"/>
    </row>
    <row r="20" spans="1:12" s="63" customFormat="1" ht="27.75" customHeight="1" thickBot="1">
      <c r="A20" s="149" t="s">
        <v>881</v>
      </c>
      <c r="B20" s="150" t="s">
        <v>888</v>
      </c>
      <c r="C20" s="151" t="s">
        <v>888</v>
      </c>
      <c r="D20" s="227" t="s">
        <v>1190</v>
      </c>
      <c r="E20" s="152">
        <v>77731000</v>
      </c>
      <c r="F20" s="153" t="s">
        <v>882</v>
      </c>
      <c r="G20" s="153" t="s">
        <v>883</v>
      </c>
      <c r="H20" s="154">
        <v>1</v>
      </c>
      <c r="I20" s="155"/>
      <c r="J20" s="156">
        <v>750</v>
      </c>
      <c r="K20" s="157" t="s">
        <v>61</v>
      </c>
      <c r="L20" s="316"/>
    </row>
    <row r="21" spans="1:12" s="10" customFormat="1" ht="35.25" customHeight="1" thickBot="1">
      <c r="A21" s="149" t="s">
        <v>1145</v>
      </c>
      <c r="B21" s="150" t="s">
        <v>1146</v>
      </c>
      <c r="C21" s="151" t="s">
        <v>1147</v>
      </c>
      <c r="D21" s="151" t="s">
        <v>1189</v>
      </c>
      <c r="E21" s="152">
        <v>30440850</v>
      </c>
      <c r="F21" s="153" t="s">
        <v>1148</v>
      </c>
      <c r="G21" s="153" t="s">
        <v>1149</v>
      </c>
      <c r="H21" s="154">
        <v>1</v>
      </c>
      <c r="I21" s="155"/>
      <c r="J21" s="156">
        <v>120</v>
      </c>
      <c r="K21" s="157" t="s">
        <v>61</v>
      </c>
      <c r="L21" s="317"/>
    </row>
    <row r="22" spans="1:12" s="10" customFormat="1" ht="27.95" customHeight="1">
      <c r="A22" s="195" t="s">
        <v>920</v>
      </c>
      <c r="B22" s="39" t="s">
        <v>911</v>
      </c>
      <c r="C22" s="129" t="s">
        <v>911</v>
      </c>
      <c r="D22" s="191" t="s">
        <v>912</v>
      </c>
      <c r="E22" s="77">
        <v>4149000000</v>
      </c>
      <c r="F22" s="199" t="s">
        <v>258</v>
      </c>
      <c r="G22" s="199" t="s">
        <v>913</v>
      </c>
      <c r="H22" s="28">
        <v>0.5</v>
      </c>
      <c r="I22" s="129"/>
      <c r="J22" s="196">
        <v>540</v>
      </c>
      <c r="K22" s="219" t="s">
        <v>44</v>
      </c>
      <c r="L22" s="309"/>
    </row>
    <row r="23" spans="1:12" s="10" customFormat="1" ht="27.95" customHeight="1">
      <c r="A23" s="60" t="s">
        <v>919</v>
      </c>
      <c r="B23" s="32" t="s">
        <v>911</v>
      </c>
      <c r="C23" s="23" t="s">
        <v>911</v>
      </c>
      <c r="D23" s="124" t="s">
        <v>912</v>
      </c>
      <c r="E23" s="73">
        <v>4149000000</v>
      </c>
      <c r="F23" s="200" t="s">
        <v>247</v>
      </c>
      <c r="G23" s="200" t="s">
        <v>914</v>
      </c>
      <c r="H23" s="29">
        <v>0.3</v>
      </c>
      <c r="I23" s="23"/>
      <c r="J23" s="193">
        <v>540</v>
      </c>
      <c r="K23" s="220" t="s">
        <v>94</v>
      </c>
      <c r="L23" s="309"/>
    </row>
    <row r="24" spans="1:12" s="10" customFormat="1" ht="27.95" customHeight="1">
      <c r="A24" s="60" t="s">
        <v>919</v>
      </c>
      <c r="B24" s="32" t="s">
        <v>911</v>
      </c>
      <c r="C24" s="23" t="s">
        <v>911</v>
      </c>
      <c r="D24" s="124" t="s">
        <v>912</v>
      </c>
      <c r="E24" s="73">
        <v>4149000000</v>
      </c>
      <c r="F24" s="200" t="s">
        <v>260</v>
      </c>
      <c r="G24" s="200" t="s">
        <v>75</v>
      </c>
      <c r="H24" s="29">
        <v>0.2</v>
      </c>
      <c r="I24" s="23"/>
      <c r="J24" s="193">
        <v>540</v>
      </c>
      <c r="K24" s="220" t="s">
        <v>94</v>
      </c>
      <c r="L24" s="309"/>
    </row>
    <row r="25" spans="1:12" s="10" customFormat="1" ht="27.95" customHeight="1">
      <c r="A25" s="60" t="s">
        <v>919</v>
      </c>
      <c r="B25" s="32" t="s">
        <v>911</v>
      </c>
      <c r="C25" s="23" t="s">
        <v>911</v>
      </c>
      <c r="D25" s="124" t="s">
        <v>912</v>
      </c>
      <c r="E25" s="73">
        <v>4149000000</v>
      </c>
      <c r="F25" s="200" t="s">
        <v>341</v>
      </c>
      <c r="G25" s="200" t="s">
        <v>205</v>
      </c>
      <c r="H25" s="29" t="s">
        <v>133</v>
      </c>
      <c r="I25" s="23"/>
      <c r="J25" s="193">
        <v>540</v>
      </c>
      <c r="K25" s="220" t="s">
        <v>133</v>
      </c>
      <c r="L25" s="309"/>
    </row>
    <row r="26" spans="1:12" s="10" customFormat="1" ht="27.95" customHeight="1">
      <c r="A26" s="60" t="s">
        <v>919</v>
      </c>
      <c r="B26" s="32" t="s">
        <v>911</v>
      </c>
      <c r="C26" s="23" t="s">
        <v>911</v>
      </c>
      <c r="D26" s="124" t="s">
        <v>912</v>
      </c>
      <c r="E26" s="73">
        <v>4149000000</v>
      </c>
      <c r="F26" s="200" t="s">
        <v>342</v>
      </c>
      <c r="G26" s="200" t="s">
        <v>261</v>
      </c>
      <c r="H26" s="29" t="s">
        <v>133</v>
      </c>
      <c r="I26" s="23"/>
      <c r="J26" s="193">
        <v>540</v>
      </c>
      <c r="K26" s="220" t="s">
        <v>133</v>
      </c>
      <c r="L26" s="309"/>
    </row>
    <row r="27" spans="1:12" s="10" customFormat="1" ht="27.95" customHeight="1">
      <c r="A27" s="60" t="s">
        <v>920</v>
      </c>
      <c r="B27" s="32" t="s">
        <v>911</v>
      </c>
      <c r="C27" s="23" t="s">
        <v>911</v>
      </c>
      <c r="D27" s="124" t="s">
        <v>912</v>
      </c>
      <c r="E27" s="73">
        <v>4149000000</v>
      </c>
      <c r="F27" s="200" t="s">
        <v>915</v>
      </c>
      <c r="G27" s="200" t="s">
        <v>916</v>
      </c>
      <c r="H27" s="29" t="s">
        <v>133</v>
      </c>
      <c r="I27" s="23"/>
      <c r="J27" s="193">
        <v>540</v>
      </c>
      <c r="K27" s="220" t="s">
        <v>133</v>
      </c>
      <c r="L27" s="309"/>
    </row>
    <row r="28" spans="1:12" s="10" customFormat="1" ht="27.95" customHeight="1" thickBot="1">
      <c r="A28" s="197" t="s">
        <v>920</v>
      </c>
      <c r="B28" s="43" t="s">
        <v>911</v>
      </c>
      <c r="C28" s="130" t="s">
        <v>911</v>
      </c>
      <c r="D28" s="192" t="s">
        <v>912</v>
      </c>
      <c r="E28" s="78">
        <v>4149000000</v>
      </c>
      <c r="F28" s="201" t="s">
        <v>917</v>
      </c>
      <c r="G28" s="201" t="s">
        <v>918</v>
      </c>
      <c r="H28" s="30" t="s">
        <v>133</v>
      </c>
      <c r="I28" s="130"/>
      <c r="J28" s="194">
        <v>540</v>
      </c>
      <c r="K28" s="221" t="s">
        <v>133</v>
      </c>
      <c r="L28" s="309"/>
    </row>
    <row r="29" spans="1:12" s="10" customFormat="1" ht="27.95" customHeight="1" thickBot="1">
      <c r="A29" s="222" t="s">
        <v>994</v>
      </c>
      <c r="B29" s="213" t="s">
        <v>995</v>
      </c>
      <c r="C29" s="214" t="s">
        <v>996</v>
      </c>
      <c r="D29" s="223" t="s">
        <v>1070</v>
      </c>
      <c r="E29" s="215">
        <v>202126000</v>
      </c>
      <c r="F29" s="216" t="s">
        <v>997</v>
      </c>
      <c r="G29" s="216" t="s">
        <v>998</v>
      </c>
      <c r="H29" s="217">
        <v>1</v>
      </c>
      <c r="I29" s="214"/>
      <c r="J29" s="218">
        <v>570</v>
      </c>
      <c r="K29" s="224" t="s">
        <v>133</v>
      </c>
      <c r="L29" s="309"/>
    </row>
    <row r="30" spans="1:12" s="10" customFormat="1" ht="24.75" customHeight="1" thickBot="1">
      <c r="A30" s="225" t="s">
        <v>1069</v>
      </c>
      <c r="B30" s="226" t="s">
        <v>1035</v>
      </c>
      <c r="C30" s="227" t="s">
        <v>1035</v>
      </c>
      <c r="D30" s="227" t="s">
        <v>1036</v>
      </c>
      <c r="E30" s="228">
        <v>925958000</v>
      </c>
      <c r="F30" s="229" t="s">
        <v>849</v>
      </c>
      <c r="G30" s="229" t="s">
        <v>850</v>
      </c>
      <c r="H30" s="230">
        <v>1</v>
      </c>
      <c r="I30" s="227"/>
      <c r="J30" s="231">
        <v>688</v>
      </c>
      <c r="K30" s="224" t="s">
        <v>61</v>
      </c>
      <c r="L30" s="311" t="s">
        <v>1183</v>
      </c>
    </row>
    <row r="31" spans="1:12" s="10" customFormat="1" ht="24.75" customHeight="1" thickBot="1">
      <c r="A31" s="225" t="s">
        <v>1068</v>
      </c>
      <c r="B31" s="226" t="s">
        <v>1058</v>
      </c>
      <c r="C31" s="227" t="s">
        <v>1058</v>
      </c>
      <c r="D31" s="227" t="s">
        <v>1059</v>
      </c>
      <c r="E31" s="228">
        <v>51337000</v>
      </c>
      <c r="F31" s="229" t="s">
        <v>851</v>
      </c>
      <c r="G31" s="229" t="s">
        <v>852</v>
      </c>
      <c r="H31" s="230">
        <v>1</v>
      </c>
      <c r="I31" s="227"/>
      <c r="J31" s="231">
        <v>365</v>
      </c>
      <c r="K31" s="224" t="s">
        <v>61</v>
      </c>
      <c r="L31" s="311"/>
    </row>
    <row r="32" spans="1:12" s="10" customFormat="1" ht="24.75" customHeight="1" thickBot="1">
      <c r="A32" s="225" t="s">
        <v>1067</v>
      </c>
      <c r="B32" s="226" t="s">
        <v>1066</v>
      </c>
      <c r="C32" s="227" t="s">
        <v>1059</v>
      </c>
      <c r="D32" s="227" t="s">
        <v>1059</v>
      </c>
      <c r="E32" s="228">
        <v>51810000</v>
      </c>
      <c r="F32" s="229" t="s">
        <v>853</v>
      </c>
      <c r="G32" s="229" t="s">
        <v>854</v>
      </c>
      <c r="H32" s="230">
        <v>1</v>
      </c>
      <c r="I32" s="227"/>
      <c r="J32" s="231">
        <v>365</v>
      </c>
      <c r="K32" s="224" t="s">
        <v>61</v>
      </c>
      <c r="L32" s="311"/>
    </row>
    <row r="33" spans="1:12" s="10" customFormat="1" ht="24.75" customHeight="1" thickBot="1">
      <c r="A33" s="232" t="s">
        <v>1057</v>
      </c>
      <c r="B33" s="233" t="s">
        <v>1040</v>
      </c>
      <c r="C33" s="234" t="s">
        <v>1041</v>
      </c>
      <c r="D33" s="234" t="s">
        <v>1042</v>
      </c>
      <c r="E33" s="235">
        <v>37620000</v>
      </c>
      <c r="F33" s="236" t="s">
        <v>1043</v>
      </c>
      <c r="G33" s="236" t="s">
        <v>1044</v>
      </c>
      <c r="H33" s="237">
        <v>1</v>
      </c>
      <c r="I33" s="238"/>
      <c r="J33" s="239">
        <v>364</v>
      </c>
      <c r="K33" s="240" t="s">
        <v>61</v>
      </c>
      <c r="L33" s="312"/>
    </row>
    <row r="34" spans="1:12" ht="14.25" thickBot="1">
      <c r="A34" s="375" t="s">
        <v>1067</v>
      </c>
      <c r="B34" s="226" t="s">
        <v>1066</v>
      </c>
      <c r="C34" s="227" t="s">
        <v>1059</v>
      </c>
      <c r="D34" s="227" t="s">
        <v>1059</v>
      </c>
      <c r="E34" s="228">
        <v>51810000</v>
      </c>
      <c r="F34" s="229" t="s">
        <v>853</v>
      </c>
      <c r="G34" s="229" t="s">
        <v>854</v>
      </c>
      <c r="H34" s="230">
        <v>1</v>
      </c>
      <c r="I34" s="227"/>
      <c r="J34" s="231">
        <v>365</v>
      </c>
      <c r="K34" s="224" t="s">
        <v>61</v>
      </c>
      <c r="L34" s="376" t="s">
        <v>1182</v>
      </c>
    </row>
  </sheetData>
  <mergeCells count="5">
    <mergeCell ref="L22:L29"/>
    <mergeCell ref="A2:L2"/>
    <mergeCell ref="L30:L33"/>
    <mergeCell ref="L5:L7"/>
    <mergeCell ref="L8:L21"/>
  </mergeCells>
  <phoneticPr fontId="27" type="noConversion"/>
  <printOptions horizontalCentered="1"/>
  <pageMargins left="0.15748031496062992" right="0.31496062992125984" top="0.19685039370078741" bottom="0.35433070866141736" header="0.27559055118110237" footer="0.51181102362204722"/>
  <pageSetup paperSize="8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2:R986"/>
  <sheetViews>
    <sheetView zoomScale="70" zoomScaleNormal="70" workbookViewId="0">
      <pane ySplit="4" topLeftCell="A5" activePane="bottomLeft" state="frozen"/>
      <selection pane="bottomLeft" activeCell="A133" sqref="A133:A136"/>
    </sheetView>
  </sheetViews>
  <sheetFormatPr defaultColWidth="8.88671875" defaultRowHeight="18.75"/>
  <cols>
    <col min="1" max="1" width="67.77734375" style="80" bestFit="1" customWidth="1"/>
    <col min="2" max="2" width="8.21875" style="58" customWidth="1"/>
    <col min="3" max="3" width="16" style="58" bestFit="1" customWidth="1"/>
    <col min="4" max="4" width="23.21875" style="58" bestFit="1" customWidth="1"/>
    <col min="5" max="5" width="22.109375" style="58" bestFit="1" customWidth="1"/>
    <col min="6" max="6" width="30" style="58" bestFit="1" customWidth="1"/>
    <col min="7" max="7" width="19.109375" style="92" bestFit="1" customWidth="1"/>
    <col min="8" max="8" width="27.33203125" style="58" bestFit="1" customWidth="1"/>
    <col min="9" max="9" width="61.5546875" style="22" customWidth="1"/>
    <col min="10" max="11" width="64" style="22" customWidth="1"/>
    <col min="12" max="12" width="4.5546875" style="2" customWidth="1"/>
    <col min="13" max="13" width="20.109375" style="2" bestFit="1" customWidth="1"/>
    <col min="14" max="16" width="8.88671875" style="2"/>
    <col min="17" max="17" width="18.6640625" style="2" customWidth="1"/>
    <col min="18" max="18" width="17.21875" style="95" customWidth="1"/>
    <col min="19" max="16384" width="8.88671875" style="2"/>
  </cols>
  <sheetData>
    <row r="2" spans="1:18" ht="33.75">
      <c r="A2" s="348" t="s">
        <v>7</v>
      </c>
      <c r="B2" s="348"/>
      <c r="C2" s="348"/>
      <c r="D2" s="348"/>
      <c r="E2" s="348"/>
      <c r="F2" s="348"/>
      <c r="G2" s="349"/>
    </row>
    <row r="4" spans="1:18" s="22" customFormat="1" ht="39.75" customHeight="1" thickBot="1">
      <c r="A4" s="133" t="s">
        <v>0</v>
      </c>
      <c r="B4" s="134" t="s">
        <v>2</v>
      </c>
      <c r="C4" s="134" t="s">
        <v>1</v>
      </c>
      <c r="D4" s="134" t="s">
        <v>3</v>
      </c>
      <c r="E4" s="134" t="s">
        <v>4</v>
      </c>
      <c r="F4" s="134" t="s">
        <v>5</v>
      </c>
      <c r="G4" s="135" t="s">
        <v>6</v>
      </c>
      <c r="H4" s="134" t="s">
        <v>92</v>
      </c>
      <c r="I4" s="136" t="s">
        <v>243</v>
      </c>
      <c r="J4" s="81" t="s">
        <v>255</v>
      </c>
      <c r="K4" s="81" t="s">
        <v>256</v>
      </c>
      <c r="L4" s="93" t="s">
        <v>35</v>
      </c>
      <c r="R4" s="95"/>
    </row>
    <row r="5" spans="1:18" s="20" customFormat="1" ht="27" customHeight="1">
      <c r="A5" s="350" t="s">
        <v>1089</v>
      </c>
      <c r="B5" s="199" t="s">
        <v>1100</v>
      </c>
      <c r="C5" s="199" t="s">
        <v>263</v>
      </c>
      <c r="D5" s="199" t="s">
        <v>46</v>
      </c>
      <c r="E5" s="187" t="s">
        <v>1101</v>
      </c>
      <c r="F5" s="199" t="s">
        <v>1093</v>
      </c>
      <c r="G5" s="341" t="s">
        <v>1102</v>
      </c>
      <c r="H5" s="199" t="s">
        <v>1103</v>
      </c>
      <c r="I5" s="48" t="s">
        <v>1089</v>
      </c>
      <c r="J5" s="55"/>
      <c r="K5" s="200"/>
      <c r="O5" s="22" t="s">
        <v>385</v>
      </c>
      <c r="P5" s="22" t="s">
        <v>386</v>
      </c>
      <c r="Q5" s="22" t="e">
        <f>CONCATENATE(O5,#REF!,P5)</f>
        <v>#REF!</v>
      </c>
      <c r="R5" s="95" t="e">
        <f>#REF!&amp;CHAR(10)&amp;Q5</f>
        <v>#REF!</v>
      </c>
    </row>
    <row r="6" spans="1:18" s="20" customFormat="1" ht="27" customHeight="1">
      <c r="A6" s="351"/>
      <c r="B6" s="200" t="s">
        <v>1104</v>
      </c>
      <c r="C6" s="200" t="s">
        <v>1105</v>
      </c>
      <c r="D6" s="200" t="s">
        <v>210</v>
      </c>
      <c r="E6" s="188" t="s">
        <v>1106</v>
      </c>
      <c r="F6" s="200" t="s">
        <v>1107</v>
      </c>
      <c r="G6" s="333"/>
      <c r="H6" s="200" t="s">
        <v>1108</v>
      </c>
      <c r="I6" s="127" t="s">
        <v>1109</v>
      </c>
      <c r="J6" s="55"/>
      <c r="K6" s="200"/>
      <c r="O6" s="22" t="s">
        <v>385</v>
      </c>
      <c r="P6" s="22" t="s">
        <v>386</v>
      </c>
      <c r="Q6" s="22" t="e">
        <f>CONCATENATE(O6,#REF!,P6)</f>
        <v>#REF!</v>
      </c>
      <c r="R6" s="95" t="e">
        <f>#REF!&amp;CHAR(10)&amp;Q6</f>
        <v>#REF!</v>
      </c>
    </row>
    <row r="7" spans="1:18" s="20" customFormat="1" ht="27" customHeight="1">
      <c r="A7" s="351"/>
      <c r="B7" s="200" t="s">
        <v>1110</v>
      </c>
      <c r="C7" s="200" t="s">
        <v>1111</v>
      </c>
      <c r="D7" s="200" t="s">
        <v>210</v>
      </c>
      <c r="E7" s="188" t="s">
        <v>1112</v>
      </c>
      <c r="F7" s="200" t="s">
        <v>1096</v>
      </c>
      <c r="G7" s="333"/>
      <c r="H7" s="200" t="s">
        <v>1108</v>
      </c>
      <c r="I7" s="127" t="s">
        <v>1109</v>
      </c>
      <c r="J7" s="55"/>
      <c r="K7" s="200"/>
      <c r="O7" s="22" t="s">
        <v>385</v>
      </c>
      <c r="P7" s="22" t="s">
        <v>386</v>
      </c>
      <c r="Q7" s="22" t="e">
        <f>CONCATENATE(O7,#REF!,P7)</f>
        <v>#REF!</v>
      </c>
      <c r="R7" s="95" t="e">
        <f>#REF!&amp;CHAR(10)&amp;Q7</f>
        <v>#REF!</v>
      </c>
    </row>
    <row r="8" spans="1:18" s="20" customFormat="1" ht="27" customHeight="1">
      <c r="A8" s="351"/>
      <c r="B8" s="200" t="s">
        <v>1113</v>
      </c>
      <c r="C8" s="200" t="s">
        <v>1105</v>
      </c>
      <c r="D8" s="200" t="s">
        <v>1024</v>
      </c>
      <c r="E8" s="188" t="s">
        <v>1114</v>
      </c>
      <c r="F8" s="200" t="s">
        <v>1107</v>
      </c>
      <c r="G8" s="333"/>
      <c r="H8" s="200" t="s">
        <v>1108</v>
      </c>
      <c r="I8" s="127" t="s">
        <v>1109</v>
      </c>
      <c r="J8" s="55"/>
      <c r="K8" s="200"/>
      <c r="O8" s="22" t="s">
        <v>385</v>
      </c>
      <c r="P8" s="22" t="s">
        <v>386</v>
      </c>
      <c r="Q8" s="22" t="e">
        <f>CONCATENATE(O8,#REF!,P8)</f>
        <v>#REF!</v>
      </c>
      <c r="R8" s="95" t="e">
        <f>#REF!&amp;CHAR(10)&amp;Q8</f>
        <v>#REF!</v>
      </c>
    </row>
    <row r="9" spans="1:18" s="20" customFormat="1" ht="27" customHeight="1">
      <c r="A9" s="351"/>
      <c r="B9" s="200" t="s">
        <v>1115</v>
      </c>
      <c r="C9" s="200" t="s">
        <v>1105</v>
      </c>
      <c r="D9" s="200" t="s">
        <v>1024</v>
      </c>
      <c r="E9" s="188" t="s">
        <v>1116</v>
      </c>
      <c r="F9" s="200" t="s">
        <v>1107</v>
      </c>
      <c r="G9" s="333"/>
      <c r="H9" s="200" t="s">
        <v>1108</v>
      </c>
      <c r="I9" s="127" t="s">
        <v>1109</v>
      </c>
      <c r="J9" s="55"/>
      <c r="K9" s="200"/>
      <c r="O9" s="22" t="s">
        <v>385</v>
      </c>
      <c r="P9" s="22" t="s">
        <v>386</v>
      </c>
      <c r="Q9" s="22" t="e">
        <f>CONCATENATE(O9,#REF!,P9)</f>
        <v>#REF!</v>
      </c>
      <c r="R9" s="95" t="e">
        <f>#REF!&amp;CHAR(10)&amp;Q9</f>
        <v>#REF!</v>
      </c>
    </row>
    <row r="10" spans="1:18" s="20" customFormat="1" ht="27" customHeight="1">
      <c r="A10" s="351"/>
      <c r="B10" s="200" t="s">
        <v>1117</v>
      </c>
      <c r="C10" s="200" t="s">
        <v>1105</v>
      </c>
      <c r="D10" s="200" t="s">
        <v>1024</v>
      </c>
      <c r="E10" s="188" t="s">
        <v>1118</v>
      </c>
      <c r="F10" s="200" t="s">
        <v>1107</v>
      </c>
      <c r="G10" s="333"/>
      <c r="H10" s="200" t="s">
        <v>1108</v>
      </c>
      <c r="I10" s="127" t="s">
        <v>1109</v>
      </c>
      <c r="J10" s="55"/>
      <c r="K10" s="200"/>
      <c r="O10" s="22" t="s">
        <v>385</v>
      </c>
      <c r="P10" s="22" t="s">
        <v>386</v>
      </c>
      <c r="Q10" s="22" t="e">
        <f>CONCATENATE(O10,#REF!,P10)</f>
        <v>#REF!</v>
      </c>
      <c r="R10" s="95" t="e">
        <f>#REF!&amp;CHAR(10)&amp;Q10</f>
        <v>#REF!</v>
      </c>
    </row>
    <row r="11" spans="1:18" s="20" customFormat="1" ht="27" customHeight="1">
      <c r="A11" s="351"/>
      <c r="B11" s="200" t="s">
        <v>1119</v>
      </c>
      <c r="C11" s="200" t="s">
        <v>1105</v>
      </c>
      <c r="D11" s="200" t="s">
        <v>1024</v>
      </c>
      <c r="E11" s="188" t="s">
        <v>1120</v>
      </c>
      <c r="F11" s="200" t="s">
        <v>1107</v>
      </c>
      <c r="G11" s="333"/>
      <c r="H11" s="200" t="s">
        <v>1108</v>
      </c>
      <c r="I11" s="127" t="s">
        <v>1109</v>
      </c>
      <c r="J11" s="55"/>
      <c r="K11" s="200"/>
      <c r="O11" s="22" t="s">
        <v>385</v>
      </c>
      <c r="P11" s="22" t="s">
        <v>386</v>
      </c>
      <c r="Q11" s="22" t="e">
        <f>CONCATENATE(O11,#REF!,P11)</f>
        <v>#REF!</v>
      </c>
      <c r="R11" s="95" t="e">
        <f>#REF!&amp;CHAR(10)&amp;Q11</f>
        <v>#REF!</v>
      </c>
    </row>
    <row r="12" spans="1:18" s="20" customFormat="1" ht="27" customHeight="1">
      <c r="A12" s="351"/>
      <c r="B12" s="200" t="s">
        <v>1121</v>
      </c>
      <c r="C12" s="200" t="s">
        <v>1105</v>
      </c>
      <c r="D12" s="200" t="s">
        <v>216</v>
      </c>
      <c r="E12" s="188" t="s">
        <v>1122</v>
      </c>
      <c r="F12" s="200" t="s">
        <v>1096</v>
      </c>
      <c r="G12" s="333"/>
      <c r="H12" s="200" t="s">
        <v>1108</v>
      </c>
      <c r="I12" s="127" t="s">
        <v>1109</v>
      </c>
      <c r="J12" s="55"/>
      <c r="K12" s="200"/>
      <c r="O12" s="22" t="s">
        <v>385</v>
      </c>
      <c r="P12" s="22" t="s">
        <v>386</v>
      </c>
      <c r="Q12" s="22" t="e">
        <f>CONCATENATE(O12,#REF!,P12)</f>
        <v>#REF!</v>
      </c>
      <c r="R12" s="95" t="e">
        <f>#REF!&amp;CHAR(10)&amp;Q12</f>
        <v>#REF!</v>
      </c>
    </row>
    <row r="13" spans="1:18" s="20" customFormat="1" ht="27" customHeight="1">
      <c r="A13" s="351"/>
      <c r="B13" s="200" t="s">
        <v>1123</v>
      </c>
      <c r="C13" s="200" t="s">
        <v>1111</v>
      </c>
      <c r="D13" s="200" t="s">
        <v>216</v>
      </c>
      <c r="E13" s="188" t="s">
        <v>1124</v>
      </c>
      <c r="F13" s="200" t="s">
        <v>1107</v>
      </c>
      <c r="G13" s="333"/>
      <c r="H13" s="200" t="s">
        <v>1108</v>
      </c>
      <c r="I13" s="127" t="s">
        <v>1109</v>
      </c>
      <c r="J13" s="55"/>
      <c r="K13" s="200"/>
      <c r="O13" s="22" t="s">
        <v>385</v>
      </c>
      <c r="P13" s="22" t="s">
        <v>386</v>
      </c>
      <c r="Q13" s="22" t="e">
        <f>CONCATENATE(O13,#REF!,P13)</f>
        <v>#REF!</v>
      </c>
      <c r="R13" s="95" t="e">
        <f>#REF!&amp;CHAR(10)&amp;Q13</f>
        <v>#REF!</v>
      </c>
    </row>
    <row r="14" spans="1:18" s="20" customFormat="1" ht="27" customHeight="1">
      <c r="A14" s="351"/>
      <c r="B14" s="200" t="s">
        <v>1125</v>
      </c>
      <c r="C14" s="200" t="s">
        <v>1111</v>
      </c>
      <c r="D14" s="200" t="s">
        <v>216</v>
      </c>
      <c r="E14" s="188" t="s">
        <v>1126</v>
      </c>
      <c r="F14" s="200" t="s">
        <v>1107</v>
      </c>
      <c r="G14" s="333"/>
      <c r="H14" s="200" t="s">
        <v>1108</v>
      </c>
      <c r="I14" s="127" t="s">
        <v>1109</v>
      </c>
      <c r="J14" s="55"/>
      <c r="K14" s="200"/>
      <c r="O14" s="22" t="s">
        <v>385</v>
      </c>
      <c r="P14" s="22" t="s">
        <v>386</v>
      </c>
      <c r="Q14" s="22" t="e">
        <f>CONCATENATE(O14,#REF!,P14)</f>
        <v>#REF!</v>
      </c>
      <c r="R14" s="95" t="e">
        <f>#REF!&amp;CHAR(10)&amp;Q14</f>
        <v>#REF!</v>
      </c>
    </row>
    <row r="15" spans="1:18" s="20" customFormat="1" ht="27" customHeight="1">
      <c r="A15" s="351"/>
      <c r="B15" s="200" t="s">
        <v>1127</v>
      </c>
      <c r="C15" s="200" t="s">
        <v>1111</v>
      </c>
      <c r="D15" s="200" t="s">
        <v>216</v>
      </c>
      <c r="E15" s="188" t="s">
        <v>1128</v>
      </c>
      <c r="F15" s="200" t="s">
        <v>1107</v>
      </c>
      <c r="G15" s="333"/>
      <c r="H15" s="200" t="s">
        <v>1108</v>
      </c>
      <c r="I15" s="127" t="s">
        <v>1109</v>
      </c>
      <c r="J15" s="55"/>
      <c r="K15" s="200"/>
      <c r="O15" s="22" t="s">
        <v>385</v>
      </c>
      <c r="P15" s="22" t="s">
        <v>386</v>
      </c>
      <c r="Q15" s="22" t="e">
        <f>CONCATENATE(O15,#REF!,P15)</f>
        <v>#REF!</v>
      </c>
      <c r="R15" s="95" t="e">
        <f>#REF!&amp;CHAR(10)&amp;Q15</f>
        <v>#REF!</v>
      </c>
    </row>
    <row r="16" spans="1:18" s="20" customFormat="1" ht="27" customHeight="1">
      <c r="A16" s="351"/>
      <c r="B16" s="200" t="s">
        <v>1129</v>
      </c>
      <c r="C16" s="200" t="s">
        <v>1111</v>
      </c>
      <c r="D16" s="200" t="s">
        <v>216</v>
      </c>
      <c r="E16" s="188" t="s">
        <v>1130</v>
      </c>
      <c r="F16" s="200" t="s">
        <v>1107</v>
      </c>
      <c r="G16" s="333"/>
      <c r="H16" s="200" t="s">
        <v>1108</v>
      </c>
      <c r="I16" s="127" t="s">
        <v>1109</v>
      </c>
      <c r="J16" s="55"/>
      <c r="K16" s="200"/>
      <c r="O16" s="22" t="s">
        <v>385</v>
      </c>
      <c r="P16" s="22" t="s">
        <v>386</v>
      </c>
      <c r="Q16" s="22" t="e">
        <f>CONCATENATE(O16,#REF!,P16)</f>
        <v>#REF!</v>
      </c>
      <c r="R16" s="95" t="e">
        <f>#REF!&amp;CHAR(10)&amp;Q16</f>
        <v>#REF!</v>
      </c>
    </row>
    <row r="17" spans="1:18" s="20" customFormat="1" ht="27" customHeight="1">
      <c r="A17" s="351"/>
      <c r="B17" s="200" t="s">
        <v>1131</v>
      </c>
      <c r="C17" s="200" t="s">
        <v>1111</v>
      </c>
      <c r="D17" s="200" t="s">
        <v>216</v>
      </c>
      <c r="E17" s="188" t="s">
        <v>1132</v>
      </c>
      <c r="F17" s="200" t="s">
        <v>1096</v>
      </c>
      <c r="G17" s="333"/>
      <c r="H17" s="200" t="s">
        <v>1108</v>
      </c>
      <c r="I17" s="127" t="s">
        <v>1109</v>
      </c>
      <c r="J17" s="55"/>
      <c r="K17" s="200"/>
      <c r="O17" s="22" t="s">
        <v>385</v>
      </c>
      <c r="P17" s="22" t="s">
        <v>386</v>
      </c>
      <c r="Q17" s="22" t="e">
        <f>CONCATENATE(O17,#REF!,P17)</f>
        <v>#REF!</v>
      </c>
      <c r="R17" s="95" t="e">
        <f>#REF!&amp;CHAR(10)&amp;Q17</f>
        <v>#REF!</v>
      </c>
    </row>
    <row r="18" spans="1:18" s="20" customFormat="1" ht="27" customHeight="1">
      <c r="A18" s="351"/>
      <c r="B18" s="200" t="s">
        <v>1097</v>
      </c>
      <c r="C18" s="200" t="s">
        <v>1111</v>
      </c>
      <c r="D18" s="200" t="s">
        <v>216</v>
      </c>
      <c r="E18" s="188" t="s">
        <v>1133</v>
      </c>
      <c r="F18" s="200" t="s">
        <v>1096</v>
      </c>
      <c r="G18" s="333"/>
      <c r="H18" s="200" t="s">
        <v>1134</v>
      </c>
      <c r="I18" s="127" t="s">
        <v>1109</v>
      </c>
      <c r="J18" s="55"/>
      <c r="K18" s="200"/>
      <c r="O18" s="22" t="s">
        <v>385</v>
      </c>
      <c r="P18" s="22" t="s">
        <v>386</v>
      </c>
      <c r="Q18" s="22" t="e">
        <f>CONCATENATE(O18,#REF!,P18)</f>
        <v>#REF!</v>
      </c>
      <c r="R18" s="95" t="e">
        <f>#REF!&amp;CHAR(10)&amp;Q18</f>
        <v>#REF!</v>
      </c>
    </row>
    <row r="19" spans="1:18" s="20" customFormat="1" ht="27" customHeight="1">
      <c r="A19" s="351"/>
      <c r="B19" s="200" t="s">
        <v>1135</v>
      </c>
      <c r="C19" s="200" t="s">
        <v>1136</v>
      </c>
      <c r="D19" s="200" t="s">
        <v>216</v>
      </c>
      <c r="E19" s="188" t="s">
        <v>1137</v>
      </c>
      <c r="F19" s="200" t="s">
        <v>1098</v>
      </c>
      <c r="G19" s="333"/>
      <c r="H19" s="200" t="s">
        <v>1108</v>
      </c>
      <c r="I19" s="127" t="s">
        <v>1109</v>
      </c>
      <c r="J19" s="55"/>
      <c r="K19" s="200"/>
      <c r="O19" s="22" t="s">
        <v>385</v>
      </c>
      <c r="P19" s="22" t="s">
        <v>386</v>
      </c>
      <c r="Q19" s="22" t="e">
        <f>CONCATENATE(O19,#REF!,P19)</f>
        <v>#REF!</v>
      </c>
      <c r="R19" s="95" t="e">
        <f>#REF!&amp;CHAR(10)&amp;Q19</f>
        <v>#REF!</v>
      </c>
    </row>
    <row r="20" spans="1:18" s="20" customFormat="1" ht="27" customHeight="1">
      <c r="A20" s="351"/>
      <c r="B20" s="200" t="s">
        <v>1099</v>
      </c>
      <c r="C20" s="200" t="s">
        <v>1138</v>
      </c>
      <c r="D20" s="200" t="s">
        <v>216</v>
      </c>
      <c r="E20" s="188" t="s">
        <v>1139</v>
      </c>
      <c r="F20" s="200" t="s">
        <v>1140</v>
      </c>
      <c r="G20" s="333"/>
      <c r="H20" s="200" t="s">
        <v>1108</v>
      </c>
      <c r="I20" s="127" t="s">
        <v>1109</v>
      </c>
      <c r="J20" s="55"/>
      <c r="K20" s="200"/>
      <c r="O20" s="22" t="s">
        <v>385</v>
      </c>
      <c r="P20" s="22" t="s">
        <v>386</v>
      </c>
      <c r="Q20" s="22" t="e">
        <f>CONCATENATE(O20,#REF!,P20)</f>
        <v>#REF!</v>
      </c>
      <c r="R20" s="95" t="e">
        <f>#REF!&amp;CHAR(10)&amp;Q20</f>
        <v>#REF!</v>
      </c>
    </row>
    <row r="21" spans="1:18" s="50" customFormat="1" ht="27" customHeight="1">
      <c r="A21" s="351"/>
      <c r="B21" s="167" t="s">
        <v>1141</v>
      </c>
      <c r="C21" s="167" t="s">
        <v>1138</v>
      </c>
      <c r="D21" s="167" t="s">
        <v>216</v>
      </c>
      <c r="E21" s="189" t="s">
        <v>1142</v>
      </c>
      <c r="F21" s="167" t="s">
        <v>1140</v>
      </c>
      <c r="G21" s="333"/>
      <c r="H21" s="167" t="s">
        <v>1108</v>
      </c>
      <c r="I21" s="209" t="s">
        <v>1109</v>
      </c>
      <c r="J21" s="55"/>
      <c r="K21" s="200"/>
      <c r="O21" s="22" t="s">
        <v>385</v>
      </c>
      <c r="P21" s="22" t="s">
        <v>386</v>
      </c>
      <c r="Q21" s="22" t="e">
        <f>CONCATENATE(O21,#REF!,P21)</f>
        <v>#REF!</v>
      </c>
      <c r="R21" s="95" t="e">
        <f>#REF!&amp;CHAR(10)&amp;Q21</f>
        <v>#REF!</v>
      </c>
    </row>
    <row r="22" spans="1:18" s="285" customFormat="1" ht="27" customHeight="1">
      <c r="A22" s="352" t="s">
        <v>93</v>
      </c>
      <c r="B22" s="82" t="s">
        <v>98</v>
      </c>
      <c r="C22" s="82" t="s">
        <v>181</v>
      </c>
      <c r="D22" s="82" t="s">
        <v>68</v>
      </c>
      <c r="E22" s="82" t="s">
        <v>314</v>
      </c>
      <c r="F22" s="82" t="s">
        <v>66</v>
      </c>
      <c r="G22" s="355" t="s">
        <v>1150</v>
      </c>
      <c r="H22" s="49" t="s">
        <v>1193</v>
      </c>
      <c r="I22" s="131" t="s">
        <v>245</v>
      </c>
      <c r="J22" s="283"/>
      <c r="K22" s="284"/>
      <c r="O22" s="286" t="s">
        <v>385</v>
      </c>
      <c r="P22" s="286" t="s">
        <v>386</v>
      </c>
      <c r="Q22" s="286" t="str">
        <f t="shared" ref="Q22:Q52" si="0">CONCATENATE(O22,C22,P22)</f>
        <v>(항만 및 해안분야)</v>
      </c>
      <c r="R22" s="287" t="str">
        <f t="shared" ref="R22:R52" si="1">D22&amp;CHAR(10)&amp;Q22</f>
        <v>사업책임기술인
(항만 및 해안분야)</v>
      </c>
    </row>
    <row r="23" spans="1:18" s="285" customFormat="1" ht="27" customHeight="1">
      <c r="A23" s="353"/>
      <c r="B23" s="82" t="s">
        <v>69</v>
      </c>
      <c r="C23" s="82" t="s">
        <v>181</v>
      </c>
      <c r="D23" s="82" t="s">
        <v>99</v>
      </c>
      <c r="E23" s="82" t="s">
        <v>315</v>
      </c>
      <c r="F23" s="82" t="s">
        <v>100</v>
      </c>
      <c r="G23" s="331"/>
      <c r="H23" s="49" t="s">
        <v>1194</v>
      </c>
      <c r="I23" s="131" t="s">
        <v>245</v>
      </c>
      <c r="J23" s="283"/>
      <c r="K23" s="284"/>
      <c r="O23" s="286" t="s">
        <v>385</v>
      </c>
      <c r="P23" s="286" t="s">
        <v>386</v>
      </c>
      <c r="Q23" s="286" t="str">
        <f t="shared" si="0"/>
        <v>(항만 및 해안분야)</v>
      </c>
      <c r="R23" s="287" t="str">
        <f t="shared" si="1"/>
        <v>분야별기술인
(항만 및 해안분야)</v>
      </c>
    </row>
    <row r="24" spans="1:18" s="285" customFormat="1" ht="27" customHeight="1">
      <c r="A24" s="353"/>
      <c r="B24" s="82" t="s">
        <v>104</v>
      </c>
      <c r="C24" s="82" t="s">
        <v>181</v>
      </c>
      <c r="D24" s="82" t="s">
        <v>99</v>
      </c>
      <c r="E24" s="82" t="s">
        <v>316</v>
      </c>
      <c r="F24" s="82" t="s">
        <v>66</v>
      </c>
      <c r="G24" s="331"/>
      <c r="H24" s="49" t="s">
        <v>1193</v>
      </c>
      <c r="I24" s="131" t="s">
        <v>245</v>
      </c>
      <c r="J24" s="283"/>
      <c r="K24" s="284"/>
      <c r="O24" s="286" t="s">
        <v>385</v>
      </c>
      <c r="P24" s="286" t="s">
        <v>386</v>
      </c>
      <c r="Q24" s="286" t="str">
        <f t="shared" si="0"/>
        <v>(항만 및 해안분야)</v>
      </c>
      <c r="R24" s="287" t="str">
        <f t="shared" si="1"/>
        <v>분야별기술인
(항만 및 해안분야)</v>
      </c>
    </row>
    <row r="25" spans="1:18" s="285" customFormat="1" ht="27" customHeight="1">
      <c r="A25" s="353"/>
      <c r="B25" s="82" t="s">
        <v>129</v>
      </c>
      <c r="C25" s="82" t="s">
        <v>47</v>
      </c>
      <c r="D25" s="82" t="s">
        <v>99</v>
      </c>
      <c r="E25" s="82" t="s">
        <v>317</v>
      </c>
      <c r="F25" s="82" t="s">
        <v>100</v>
      </c>
      <c r="G25" s="331"/>
      <c r="H25" s="49" t="s">
        <v>1195</v>
      </c>
      <c r="I25" s="131" t="s">
        <v>245</v>
      </c>
      <c r="J25" s="283"/>
      <c r="K25" s="284"/>
      <c r="O25" s="286" t="s">
        <v>385</v>
      </c>
      <c r="P25" s="286" t="s">
        <v>386</v>
      </c>
      <c r="Q25" s="286" t="str">
        <f t="shared" si="0"/>
        <v>(토목)</v>
      </c>
      <c r="R25" s="287" t="str">
        <f t="shared" si="1"/>
        <v>분야별기술인
(토목)</v>
      </c>
    </row>
    <row r="26" spans="1:18" s="285" customFormat="1" ht="27" customHeight="1">
      <c r="A26" s="353"/>
      <c r="B26" s="82" t="s">
        <v>318</v>
      </c>
      <c r="C26" s="82" t="s">
        <v>181</v>
      </c>
      <c r="D26" s="82" t="s">
        <v>78</v>
      </c>
      <c r="E26" s="82" t="s">
        <v>382</v>
      </c>
      <c r="F26" s="82" t="s">
        <v>180</v>
      </c>
      <c r="G26" s="331"/>
      <c r="H26" s="49" t="s">
        <v>1196</v>
      </c>
      <c r="I26" s="131" t="s">
        <v>245</v>
      </c>
      <c r="J26" s="283"/>
      <c r="K26" s="284"/>
      <c r="O26" s="286" t="s">
        <v>385</v>
      </c>
      <c r="P26" s="286" t="s">
        <v>386</v>
      </c>
      <c r="Q26" s="286" t="str">
        <f t="shared" si="0"/>
        <v>(항만 및 해안분야)</v>
      </c>
      <c r="R26" s="287" t="str">
        <f t="shared" si="1"/>
        <v>분야별기술인
(항만 및 해안분야)</v>
      </c>
    </row>
    <row r="27" spans="1:18" s="285" customFormat="1" ht="27" customHeight="1">
      <c r="A27" s="353"/>
      <c r="B27" s="82" t="s">
        <v>842</v>
      </c>
      <c r="C27" s="82" t="s">
        <v>181</v>
      </c>
      <c r="D27" s="82" t="s">
        <v>78</v>
      </c>
      <c r="E27" s="82" t="s">
        <v>843</v>
      </c>
      <c r="F27" s="82" t="s">
        <v>182</v>
      </c>
      <c r="G27" s="331"/>
      <c r="H27" s="49" t="s">
        <v>1197</v>
      </c>
      <c r="I27" s="131" t="s">
        <v>245</v>
      </c>
      <c r="J27" s="283"/>
      <c r="K27" s="284"/>
      <c r="O27" s="286" t="s">
        <v>385</v>
      </c>
      <c r="P27" s="286" t="s">
        <v>386</v>
      </c>
      <c r="Q27" s="286" t="str">
        <f t="shared" si="0"/>
        <v>(항만 및 해안분야)</v>
      </c>
      <c r="R27" s="287" t="str">
        <f t="shared" si="1"/>
        <v>분야별기술인
(항만 및 해안분야)</v>
      </c>
    </row>
    <row r="28" spans="1:18" s="285" customFormat="1" ht="27" customHeight="1">
      <c r="A28" s="353"/>
      <c r="B28" s="82" t="s">
        <v>320</v>
      </c>
      <c r="C28" s="82" t="s">
        <v>181</v>
      </c>
      <c r="D28" s="82" t="s">
        <v>78</v>
      </c>
      <c r="E28" s="82" t="s">
        <v>383</v>
      </c>
      <c r="F28" s="82" t="s">
        <v>260</v>
      </c>
      <c r="G28" s="331"/>
      <c r="H28" s="49" t="s">
        <v>1198</v>
      </c>
      <c r="I28" s="131" t="s">
        <v>245</v>
      </c>
      <c r="J28" s="283"/>
      <c r="K28" s="284"/>
      <c r="O28" s="286" t="s">
        <v>385</v>
      </c>
      <c r="P28" s="286" t="s">
        <v>386</v>
      </c>
      <c r="Q28" s="286" t="str">
        <f t="shared" si="0"/>
        <v>(항만 및 해안분야)</v>
      </c>
      <c r="R28" s="287" t="str">
        <f t="shared" si="1"/>
        <v>분야별기술인
(항만 및 해안분야)</v>
      </c>
    </row>
    <row r="29" spans="1:18" s="285" customFormat="1" ht="27" customHeight="1">
      <c r="A29" s="353"/>
      <c r="B29" s="82" t="s">
        <v>108</v>
      </c>
      <c r="C29" s="82" t="s">
        <v>8</v>
      </c>
      <c r="D29" s="82" t="s">
        <v>109</v>
      </c>
      <c r="E29" s="82" t="s">
        <v>321</v>
      </c>
      <c r="F29" s="82" t="s">
        <v>106</v>
      </c>
      <c r="G29" s="331"/>
      <c r="H29" s="49" t="s">
        <v>1193</v>
      </c>
      <c r="I29" s="131" t="s">
        <v>245</v>
      </c>
      <c r="J29" s="283"/>
      <c r="K29" s="284"/>
      <c r="O29" s="286" t="s">
        <v>385</v>
      </c>
      <c r="P29" s="286" t="s">
        <v>386</v>
      </c>
      <c r="Q29" s="286" t="str">
        <f t="shared" si="0"/>
        <v>(항만 및 해안)</v>
      </c>
      <c r="R29" s="287" t="str">
        <f t="shared" si="1"/>
        <v>기술지원기술인
(항만 및 해안)</v>
      </c>
    </row>
    <row r="30" spans="1:18" s="285" customFormat="1" ht="27" customHeight="1">
      <c r="A30" s="353"/>
      <c r="B30" s="82" t="s">
        <v>110</v>
      </c>
      <c r="C30" s="82" t="s">
        <v>276</v>
      </c>
      <c r="D30" s="82" t="s">
        <v>109</v>
      </c>
      <c r="E30" s="82" t="s">
        <v>291</v>
      </c>
      <c r="F30" s="82" t="s">
        <v>260</v>
      </c>
      <c r="G30" s="331"/>
      <c r="H30" s="49" t="s">
        <v>1193</v>
      </c>
      <c r="I30" s="131" t="s">
        <v>245</v>
      </c>
      <c r="J30" s="283"/>
      <c r="K30" s="284"/>
      <c r="O30" s="286" t="s">
        <v>385</v>
      </c>
      <c r="P30" s="286" t="s">
        <v>386</v>
      </c>
      <c r="Q30" s="286" t="str">
        <f t="shared" si="0"/>
        <v>(토질 및 지질)</v>
      </c>
      <c r="R30" s="287" t="str">
        <f t="shared" si="1"/>
        <v>기술지원기술인
(토질 및 지질)</v>
      </c>
    </row>
    <row r="31" spans="1:18" s="285" customFormat="1" ht="27" customHeight="1">
      <c r="A31" s="353"/>
      <c r="B31" s="82" t="s">
        <v>111</v>
      </c>
      <c r="C31" s="82" t="s">
        <v>277</v>
      </c>
      <c r="D31" s="82" t="s">
        <v>109</v>
      </c>
      <c r="E31" s="82" t="s">
        <v>322</v>
      </c>
      <c r="F31" s="82" t="s">
        <v>66</v>
      </c>
      <c r="G31" s="331"/>
      <c r="H31" s="49" t="s">
        <v>1193</v>
      </c>
      <c r="I31" s="131" t="s">
        <v>245</v>
      </c>
      <c r="J31" s="283"/>
      <c r="K31" s="284"/>
      <c r="O31" s="286" t="s">
        <v>385</v>
      </c>
      <c r="P31" s="286" t="s">
        <v>386</v>
      </c>
      <c r="Q31" s="286" t="str">
        <f t="shared" si="0"/>
        <v>(토목구조)</v>
      </c>
      <c r="R31" s="287" t="str">
        <f t="shared" si="1"/>
        <v>기술지원기술인
(토목구조)</v>
      </c>
    </row>
    <row r="32" spans="1:18" s="285" customFormat="1" ht="27" customHeight="1" thickBot="1">
      <c r="A32" s="354"/>
      <c r="B32" s="132" t="s">
        <v>112</v>
      </c>
      <c r="C32" s="132" t="s">
        <v>278</v>
      </c>
      <c r="D32" s="132" t="s">
        <v>109</v>
      </c>
      <c r="E32" s="132" t="s">
        <v>323</v>
      </c>
      <c r="F32" s="132" t="s">
        <v>66</v>
      </c>
      <c r="G32" s="332"/>
      <c r="H32" s="138" t="s">
        <v>1192</v>
      </c>
      <c r="I32" s="242" t="s">
        <v>245</v>
      </c>
      <c r="J32" s="283"/>
      <c r="K32" s="284"/>
      <c r="O32" s="286" t="s">
        <v>385</v>
      </c>
      <c r="P32" s="286" t="s">
        <v>386</v>
      </c>
      <c r="Q32" s="286" t="str">
        <f t="shared" si="0"/>
        <v>(토목시공)</v>
      </c>
      <c r="R32" s="287" t="str">
        <f t="shared" si="1"/>
        <v>기술지원기술인
(토목시공)</v>
      </c>
    </row>
    <row r="33" spans="1:18" s="285" customFormat="1" ht="27" customHeight="1">
      <c r="A33" s="356" t="s">
        <v>114</v>
      </c>
      <c r="B33" s="158" t="s">
        <v>381</v>
      </c>
      <c r="C33" s="158" t="s">
        <v>51</v>
      </c>
      <c r="D33" s="15" t="s">
        <v>178</v>
      </c>
      <c r="E33" s="158" t="s">
        <v>324</v>
      </c>
      <c r="F33" s="158" t="s">
        <v>48</v>
      </c>
      <c r="G33" s="330" t="s">
        <v>1150</v>
      </c>
      <c r="H33" s="137" t="s">
        <v>1088</v>
      </c>
      <c r="I33" s="241" t="s">
        <v>246</v>
      </c>
      <c r="J33" s="61"/>
      <c r="K33" s="284"/>
      <c r="O33" s="286" t="s">
        <v>385</v>
      </c>
      <c r="P33" s="286" t="s">
        <v>386</v>
      </c>
      <c r="Q33" s="286" t="str">
        <f t="shared" si="0"/>
        <v>(환경분야)</v>
      </c>
      <c r="R33" s="287" t="str">
        <f t="shared" si="1"/>
        <v>총괄책임평가자
(환경분야)</v>
      </c>
    </row>
    <row r="34" spans="1:18" s="285" customFormat="1" ht="27" customHeight="1">
      <c r="A34" s="353"/>
      <c r="B34" s="82" t="s">
        <v>115</v>
      </c>
      <c r="C34" s="82" t="s">
        <v>51</v>
      </c>
      <c r="D34" s="82" t="s">
        <v>179</v>
      </c>
      <c r="E34" s="82" t="s">
        <v>325</v>
      </c>
      <c r="F34" s="82" t="s">
        <v>180</v>
      </c>
      <c r="G34" s="331"/>
      <c r="H34" s="49" t="s">
        <v>1088</v>
      </c>
      <c r="I34" s="131" t="s">
        <v>246</v>
      </c>
      <c r="J34" s="61"/>
      <c r="K34" s="284"/>
      <c r="O34" s="286" t="s">
        <v>385</v>
      </c>
      <c r="P34" s="286" t="s">
        <v>386</v>
      </c>
      <c r="Q34" s="286" t="str">
        <f t="shared" si="0"/>
        <v>(환경분야)</v>
      </c>
      <c r="R34" s="287" t="str">
        <f t="shared" si="1"/>
        <v>분야책임평가자
(환경분야)</v>
      </c>
    </row>
    <row r="35" spans="1:18" s="285" customFormat="1" ht="27" customHeight="1">
      <c r="A35" s="353"/>
      <c r="B35" s="82" t="s">
        <v>848</v>
      </c>
      <c r="C35" s="82" t="s">
        <v>181</v>
      </c>
      <c r="D35" s="82" t="s">
        <v>179</v>
      </c>
      <c r="E35" s="261" t="s">
        <v>326</v>
      </c>
      <c r="F35" s="82" t="s">
        <v>182</v>
      </c>
      <c r="G35" s="331"/>
      <c r="H35" s="49" t="s">
        <v>1088</v>
      </c>
      <c r="I35" s="131" t="s">
        <v>246</v>
      </c>
      <c r="J35" s="61"/>
      <c r="K35" s="284"/>
      <c r="O35" s="286" t="s">
        <v>385</v>
      </c>
      <c r="P35" s="286" t="s">
        <v>386</v>
      </c>
      <c r="Q35" s="286" t="str">
        <f t="shared" si="0"/>
        <v>(항만 및 해안분야)</v>
      </c>
      <c r="R35" s="287" t="str">
        <f t="shared" si="1"/>
        <v>분야책임평가자
(항만 및 해안분야)</v>
      </c>
    </row>
    <row r="36" spans="1:18" s="285" customFormat="1" ht="27" customHeight="1">
      <c r="A36" s="353"/>
      <c r="B36" s="82" t="s">
        <v>254</v>
      </c>
      <c r="C36" s="82" t="s">
        <v>51</v>
      </c>
      <c r="D36" s="82" t="s">
        <v>183</v>
      </c>
      <c r="E36" s="82" t="s">
        <v>384</v>
      </c>
      <c r="F36" s="82" t="s">
        <v>48</v>
      </c>
      <c r="G36" s="331"/>
      <c r="H36" s="49" t="s">
        <v>1088</v>
      </c>
      <c r="I36" s="131" t="s">
        <v>246</v>
      </c>
      <c r="J36" s="61"/>
      <c r="K36" s="284"/>
      <c r="O36" s="286" t="s">
        <v>385</v>
      </c>
      <c r="P36" s="286" t="s">
        <v>386</v>
      </c>
      <c r="Q36" s="286" t="str">
        <f t="shared" si="0"/>
        <v>(환경분야)</v>
      </c>
      <c r="R36" s="287" t="str">
        <f t="shared" si="1"/>
        <v>분야참여평가자
(환경분야)</v>
      </c>
    </row>
    <row r="37" spans="1:18" s="285" customFormat="1" ht="27" customHeight="1">
      <c r="A37" s="353"/>
      <c r="B37" s="82" t="s">
        <v>117</v>
      </c>
      <c r="C37" s="82" t="s">
        <v>51</v>
      </c>
      <c r="D37" s="82" t="s">
        <v>183</v>
      </c>
      <c r="E37" s="82" t="s">
        <v>327</v>
      </c>
      <c r="F37" s="82" t="s">
        <v>184</v>
      </c>
      <c r="G37" s="331"/>
      <c r="H37" s="49" t="s">
        <v>1088</v>
      </c>
      <c r="I37" s="131" t="s">
        <v>246</v>
      </c>
      <c r="J37" s="61"/>
      <c r="K37" s="284"/>
      <c r="O37" s="286" t="s">
        <v>385</v>
      </c>
      <c r="P37" s="286" t="s">
        <v>386</v>
      </c>
      <c r="Q37" s="286" t="str">
        <f t="shared" si="0"/>
        <v>(환경분야)</v>
      </c>
      <c r="R37" s="287" t="str">
        <f t="shared" si="1"/>
        <v>분야참여평가자
(환경분야)</v>
      </c>
    </row>
    <row r="38" spans="1:18" s="285" customFormat="1" ht="27" customHeight="1">
      <c r="A38" s="353"/>
      <c r="B38" s="82" t="s">
        <v>118</v>
      </c>
      <c r="C38" s="82" t="s">
        <v>51</v>
      </c>
      <c r="D38" s="82" t="s">
        <v>20</v>
      </c>
      <c r="E38" s="82" t="s">
        <v>328</v>
      </c>
      <c r="F38" s="82" t="s">
        <v>48</v>
      </c>
      <c r="G38" s="331"/>
      <c r="H38" s="49" t="s">
        <v>1088</v>
      </c>
      <c r="I38" s="131" t="s">
        <v>246</v>
      </c>
      <c r="J38" s="61"/>
      <c r="K38" s="284"/>
      <c r="O38" s="286" t="s">
        <v>385</v>
      </c>
      <c r="P38" s="286" t="s">
        <v>386</v>
      </c>
      <c r="Q38" s="286" t="str">
        <f t="shared" si="0"/>
        <v>(환경분야)</v>
      </c>
      <c r="R38" s="287" t="str">
        <f t="shared" si="1"/>
        <v>참여기술자
(환경분야)</v>
      </c>
    </row>
    <row r="39" spans="1:18" s="285" customFormat="1" ht="27" customHeight="1">
      <c r="A39" s="353"/>
      <c r="B39" s="82" t="s">
        <v>119</v>
      </c>
      <c r="C39" s="82" t="s">
        <v>51</v>
      </c>
      <c r="D39" s="82" t="s">
        <v>20</v>
      </c>
      <c r="E39" s="82" t="s">
        <v>329</v>
      </c>
      <c r="F39" s="82" t="s">
        <v>48</v>
      </c>
      <c r="G39" s="331"/>
      <c r="H39" s="49" t="s">
        <v>1088</v>
      </c>
      <c r="I39" s="131" t="s">
        <v>246</v>
      </c>
      <c r="J39" s="61"/>
      <c r="K39" s="284"/>
      <c r="O39" s="286" t="s">
        <v>385</v>
      </c>
      <c r="P39" s="286" t="s">
        <v>386</v>
      </c>
      <c r="Q39" s="286" t="str">
        <f t="shared" si="0"/>
        <v>(환경분야)</v>
      </c>
      <c r="R39" s="287" t="str">
        <f t="shared" si="1"/>
        <v>참여기술자
(환경분야)</v>
      </c>
    </row>
    <row r="40" spans="1:18" s="285" customFormat="1" ht="27" customHeight="1">
      <c r="A40" s="353"/>
      <c r="B40" s="82" t="s">
        <v>120</v>
      </c>
      <c r="C40" s="82" t="s">
        <v>51</v>
      </c>
      <c r="D40" s="82" t="s">
        <v>20</v>
      </c>
      <c r="E40" s="82" t="s">
        <v>330</v>
      </c>
      <c r="F40" s="82" t="s">
        <v>48</v>
      </c>
      <c r="G40" s="331"/>
      <c r="H40" s="49" t="s">
        <v>1088</v>
      </c>
      <c r="I40" s="131" t="s">
        <v>246</v>
      </c>
      <c r="J40" s="61"/>
      <c r="K40" s="284"/>
      <c r="O40" s="286" t="s">
        <v>385</v>
      </c>
      <c r="P40" s="286" t="s">
        <v>386</v>
      </c>
      <c r="Q40" s="286" t="str">
        <f t="shared" si="0"/>
        <v>(환경분야)</v>
      </c>
      <c r="R40" s="287" t="str">
        <f t="shared" si="1"/>
        <v>참여기술자
(환경분야)</v>
      </c>
    </row>
    <row r="41" spans="1:18" s="285" customFormat="1" ht="27" customHeight="1">
      <c r="A41" s="353"/>
      <c r="B41" s="82" t="s">
        <v>272</v>
      </c>
      <c r="C41" s="82" t="s">
        <v>51</v>
      </c>
      <c r="D41" s="82" t="s">
        <v>20</v>
      </c>
      <c r="E41" s="82" t="s">
        <v>1025</v>
      </c>
      <c r="F41" s="82" t="s">
        <v>48</v>
      </c>
      <c r="G41" s="331"/>
      <c r="H41" s="49" t="s">
        <v>1151</v>
      </c>
      <c r="I41" s="131" t="s">
        <v>246</v>
      </c>
      <c r="J41" s="61"/>
      <c r="K41" s="284"/>
      <c r="O41" s="286"/>
      <c r="P41" s="286"/>
      <c r="Q41" s="286"/>
      <c r="R41" s="287"/>
    </row>
    <row r="42" spans="1:18" s="285" customFormat="1" ht="27" customHeight="1">
      <c r="A42" s="353"/>
      <c r="B42" s="82" t="s">
        <v>122</v>
      </c>
      <c r="C42" s="82" t="s">
        <v>51</v>
      </c>
      <c r="D42" s="82" t="s">
        <v>20</v>
      </c>
      <c r="E42" s="82" t="s">
        <v>331</v>
      </c>
      <c r="F42" s="82" t="s">
        <v>48</v>
      </c>
      <c r="G42" s="331"/>
      <c r="H42" s="49" t="s">
        <v>1088</v>
      </c>
      <c r="I42" s="131" t="s">
        <v>246</v>
      </c>
      <c r="J42" s="61"/>
      <c r="K42" s="284"/>
      <c r="O42" s="286" t="s">
        <v>385</v>
      </c>
      <c r="P42" s="286" t="s">
        <v>386</v>
      </c>
      <c r="Q42" s="286" t="str">
        <f t="shared" si="0"/>
        <v>(환경분야)</v>
      </c>
      <c r="R42" s="287" t="str">
        <f t="shared" si="1"/>
        <v>참여기술자
(환경분야)</v>
      </c>
    </row>
    <row r="43" spans="1:18" s="285" customFormat="1" ht="27" customHeight="1">
      <c r="A43" s="353"/>
      <c r="B43" s="82" t="s">
        <v>1152</v>
      </c>
      <c r="C43" s="82" t="s">
        <v>51</v>
      </c>
      <c r="D43" s="82" t="s">
        <v>20</v>
      </c>
      <c r="E43" s="82" t="s">
        <v>1153</v>
      </c>
      <c r="F43" s="82" t="s">
        <v>48</v>
      </c>
      <c r="G43" s="331"/>
      <c r="H43" s="49" t="s">
        <v>1154</v>
      </c>
      <c r="I43" s="131" t="s">
        <v>246</v>
      </c>
      <c r="J43" s="61"/>
      <c r="K43" s="284"/>
      <c r="O43" s="286" t="s">
        <v>385</v>
      </c>
      <c r="P43" s="286" t="s">
        <v>386</v>
      </c>
      <c r="Q43" s="286" t="str">
        <f t="shared" si="0"/>
        <v>(환경분야)</v>
      </c>
      <c r="R43" s="287" t="str">
        <f t="shared" si="1"/>
        <v>참여기술자
(환경분야)</v>
      </c>
    </row>
    <row r="44" spans="1:18" s="285" customFormat="1" ht="27" customHeight="1">
      <c r="A44" s="353"/>
      <c r="B44" s="82" t="s">
        <v>1155</v>
      </c>
      <c r="C44" s="82" t="s">
        <v>51</v>
      </c>
      <c r="D44" s="82" t="s">
        <v>20</v>
      </c>
      <c r="E44" s="82" t="s">
        <v>1156</v>
      </c>
      <c r="F44" s="82" t="s">
        <v>180</v>
      </c>
      <c r="G44" s="331"/>
      <c r="H44" s="49" t="s">
        <v>1157</v>
      </c>
      <c r="I44" s="131" t="s">
        <v>246</v>
      </c>
      <c r="J44" s="61"/>
      <c r="K44" s="284"/>
      <c r="O44" s="286" t="s">
        <v>385</v>
      </c>
      <c r="P44" s="286" t="s">
        <v>386</v>
      </c>
      <c r="Q44" s="286" t="str">
        <f t="shared" si="0"/>
        <v>(환경분야)</v>
      </c>
      <c r="R44" s="287" t="str">
        <f t="shared" si="1"/>
        <v>참여기술자
(환경분야)</v>
      </c>
    </row>
    <row r="45" spans="1:18" s="285" customFormat="1" ht="27" customHeight="1">
      <c r="A45" s="353"/>
      <c r="B45" s="82" t="s">
        <v>844</v>
      </c>
      <c r="C45" s="82" t="s">
        <v>51</v>
      </c>
      <c r="D45" s="82" t="s">
        <v>20</v>
      </c>
      <c r="E45" s="82" t="s">
        <v>845</v>
      </c>
      <c r="F45" s="82" t="s">
        <v>180</v>
      </c>
      <c r="G45" s="331"/>
      <c r="H45" s="49" t="s">
        <v>1158</v>
      </c>
      <c r="I45" s="131" t="s">
        <v>333</v>
      </c>
      <c r="J45" s="61"/>
      <c r="K45" s="284"/>
      <c r="O45" s="286" t="s">
        <v>385</v>
      </c>
      <c r="P45" s="286" t="s">
        <v>386</v>
      </c>
      <c r="Q45" s="286" t="str">
        <f t="shared" si="0"/>
        <v>(환경분야)</v>
      </c>
      <c r="R45" s="287" t="str">
        <f t="shared" si="1"/>
        <v>참여기술자
(환경분야)</v>
      </c>
    </row>
    <row r="46" spans="1:18" s="285" customFormat="1" ht="27" customHeight="1">
      <c r="A46" s="353"/>
      <c r="B46" s="82" t="s">
        <v>185</v>
      </c>
      <c r="C46" s="82" t="s">
        <v>51</v>
      </c>
      <c r="D46" s="82" t="s">
        <v>20</v>
      </c>
      <c r="E46" s="82" t="s">
        <v>334</v>
      </c>
      <c r="F46" s="82" t="s">
        <v>180</v>
      </c>
      <c r="G46" s="331"/>
      <c r="H46" s="49" t="s">
        <v>1159</v>
      </c>
      <c r="I46" s="131" t="s">
        <v>335</v>
      </c>
      <c r="J46" s="61"/>
      <c r="K46" s="284"/>
      <c r="O46" s="286" t="s">
        <v>385</v>
      </c>
      <c r="P46" s="286" t="s">
        <v>386</v>
      </c>
      <c r="Q46" s="286" t="str">
        <f t="shared" si="0"/>
        <v>(환경분야)</v>
      </c>
      <c r="R46" s="287" t="str">
        <f t="shared" si="1"/>
        <v>참여기술자
(환경분야)</v>
      </c>
    </row>
    <row r="47" spans="1:18" s="285" customFormat="1" ht="27" customHeight="1">
      <c r="A47" s="353"/>
      <c r="B47" s="261" t="s">
        <v>186</v>
      </c>
      <c r="C47" s="82" t="s">
        <v>51</v>
      </c>
      <c r="D47" s="82" t="s">
        <v>20</v>
      </c>
      <c r="E47" s="261" t="s">
        <v>336</v>
      </c>
      <c r="F47" s="82" t="s">
        <v>180</v>
      </c>
      <c r="G47" s="331"/>
      <c r="H47" s="49" t="s">
        <v>1159</v>
      </c>
      <c r="I47" s="131" t="s">
        <v>246</v>
      </c>
      <c r="J47" s="61"/>
      <c r="K47" s="284"/>
      <c r="O47" s="286" t="s">
        <v>385</v>
      </c>
      <c r="P47" s="286" t="s">
        <v>386</v>
      </c>
      <c r="Q47" s="286" t="str">
        <f t="shared" si="0"/>
        <v>(환경분야)</v>
      </c>
      <c r="R47" s="287" t="str">
        <f t="shared" si="1"/>
        <v>참여기술자
(환경분야)</v>
      </c>
    </row>
    <row r="48" spans="1:18" s="285" customFormat="1" ht="27" customHeight="1">
      <c r="A48" s="353"/>
      <c r="B48" s="261" t="s">
        <v>1160</v>
      </c>
      <c r="C48" s="82" t="s">
        <v>51</v>
      </c>
      <c r="D48" s="82" t="s">
        <v>20</v>
      </c>
      <c r="E48" s="261" t="s">
        <v>1161</v>
      </c>
      <c r="F48" s="82" t="s">
        <v>182</v>
      </c>
      <c r="G48" s="331"/>
      <c r="H48" s="49" t="s">
        <v>1154</v>
      </c>
      <c r="I48" s="131" t="s">
        <v>246</v>
      </c>
      <c r="J48" s="61"/>
      <c r="K48" s="284"/>
      <c r="O48" s="286" t="s">
        <v>385</v>
      </c>
      <c r="P48" s="286" t="s">
        <v>386</v>
      </c>
      <c r="Q48" s="286" t="str">
        <f t="shared" si="0"/>
        <v>(환경분야)</v>
      </c>
      <c r="R48" s="287" t="str">
        <f t="shared" si="1"/>
        <v>참여기술자
(환경분야)</v>
      </c>
    </row>
    <row r="49" spans="1:18" s="285" customFormat="1" ht="27" customHeight="1">
      <c r="A49" s="353"/>
      <c r="B49" s="261" t="s">
        <v>1162</v>
      </c>
      <c r="C49" s="82" t="s">
        <v>51</v>
      </c>
      <c r="D49" s="82" t="s">
        <v>20</v>
      </c>
      <c r="E49" s="261" t="s">
        <v>1163</v>
      </c>
      <c r="F49" s="82" t="s">
        <v>182</v>
      </c>
      <c r="G49" s="331"/>
      <c r="H49" s="49" t="s">
        <v>1154</v>
      </c>
      <c r="I49" s="131" t="s">
        <v>246</v>
      </c>
      <c r="J49" s="61"/>
      <c r="K49" s="284"/>
      <c r="O49" s="286" t="s">
        <v>385</v>
      </c>
      <c r="P49" s="286" t="s">
        <v>386</v>
      </c>
      <c r="Q49" s="286" t="str">
        <f t="shared" si="0"/>
        <v>(환경분야)</v>
      </c>
      <c r="R49" s="287" t="str">
        <f t="shared" si="1"/>
        <v>참여기술자
(환경분야)</v>
      </c>
    </row>
    <row r="50" spans="1:18" s="286" customFormat="1" ht="27" customHeight="1">
      <c r="A50" s="353"/>
      <c r="B50" s="261" t="s">
        <v>1164</v>
      </c>
      <c r="C50" s="82" t="s">
        <v>51</v>
      </c>
      <c r="D50" s="82" t="s">
        <v>20</v>
      </c>
      <c r="E50" s="261" t="s">
        <v>1165</v>
      </c>
      <c r="F50" s="82" t="s">
        <v>184</v>
      </c>
      <c r="G50" s="331"/>
      <c r="H50" s="49" t="s">
        <v>1166</v>
      </c>
      <c r="I50" s="131" t="s">
        <v>246</v>
      </c>
      <c r="J50" s="61"/>
      <c r="K50" s="284"/>
      <c r="L50" s="288"/>
      <c r="O50" s="286" t="s">
        <v>385</v>
      </c>
      <c r="P50" s="286" t="s">
        <v>386</v>
      </c>
      <c r="Q50" s="286" t="str">
        <f t="shared" si="0"/>
        <v>(환경분야)</v>
      </c>
      <c r="R50" s="287" t="str">
        <f t="shared" si="1"/>
        <v>참여기술자
(환경분야)</v>
      </c>
    </row>
    <row r="51" spans="1:18" s="286" customFormat="1" ht="27" customHeight="1">
      <c r="A51" s="353"/>
      <c r="B51" s="261" t="s">
        <v>1167</v>
      </c>
      <c r="C51" s="82" t="s">
        <v>51</v>
      </c>
      <c r="D51" s="82" t="s">
        <v>20</v>
      </c>
      <c r="E51" s="261" t="s">
        <v>1168</v>
      </c>
      <c r="F51" s="82" t="s">
        <v>184</v>
      </c>
      <c r="G51" s="331"/>
      <c r="H51" s="49" t="s">
        <v>1166</v>
      </c>
      <c r="I51" s="131" t="s">
        <v>246</v>
      </c>
      <c r="J51" s="61"/>
      <c r="K51" s="284"/>
      <c r="L51" s="288"/>
      <c r="O51" s="286" t="s">
        <v>385</v>
      </c>
      <c r="P51" s="286" t="s">
        <v>386</v>
      </c>
      <c r="Q51" s="286" t="str">
        <f t="shared" si="0"/>
        <v>(환경분야)</v>
      </c>
      <c r="R51" s="287" t="str">
        <f t="shared" si="1"/>
        <v>참여기술자
(환경분야)</v>
      </c>
    </row>
    <row r="52" spans="1:18" s="286" customFormat="1" ht="27" customHeight="1" thickBot="1">
      <c r="A52" s="354"/>
      <c r="B52" s="17" t="s">
        <v>1169</v>
      </c>
      <c r="C52" s="132" t="s">
        <v>51</v>
      </c>
      <c r="D52" s="132" t="s">
        <v>20</v>
      </c>
      <c r="E52" s="17" t="s">
        <v>1170</v>
      </c>
      <c r="F52" s="132" t="s">
        <v>184</v>
      </c>
      <c r="G52" s="332"/>
      <c r="H52" s="138" t="s">
        <v>1166</v>
      </c>
      <c r="I52" s="242" t="s">
        <v>246</v>
      </c>
      <c r="J52" s="61"/>
      <c r="K52" s="284"/>
      <c r="L52" s="289"/>
      <c r="O52" s="286" t="s">
        <v>385</v>
      </c>
      <c r="P52" s="286" t="s">
        <v>386</v>
      </c>
      <c r="Q52" s="286" t="str">
        <f t="shared" si="0"/>
        <v>(환경분야)</v>
      </c>
      <c r="R52" s="287" t="str">
        <f t="shared" si="1"/>
        <v>참여기술자
(환경분야)</v>
      </c>
    </row>
    <row r="53" spans="1:18" s="21" customFormat="1" ht="27" customHeight="1">
      <c r="A53" s="357" t="s">
        <v>875</v>
      </c>
      <c r="B53" s="15" t="s">
        <v>890</v>
      </c>
      <c r="C53" s="15" t="s">
        <v>263</v>
      </c>
      <c r="D53" s="158" t="s">
        <v>68</v>
      </c>
      <c r="E53" s="15" t="s">
        <v>891</v>
      </c>
      <c r="F53" s="15" t="s">
        <v>876</v>
      </c>
      <c r="G53" s="358" t="s">
        <v>1171</v>
      </c>
      <c r="H53" s="290" t="s">
        <v>1200</v>
      </c>
      <c r="I53" s="159" t="s">
        <v>875</v>
      </c>
      <c r="J53" s="59"/>
      <c r="K53" s="46"/>
      <c r="L53" s="51"/>
      <c r="O53" s="22"/>
      <c r="P53" s="22"/>
      <c r="Q53" s="22"/>
      <c r="R53" s="95"/>
    </row>
    <row r="54" spans="1:18" s="21" customFormat="1" ht="27" customHeight="1">
      <c r="A54" s="346"/>
      <c r="B54" s="261" t="s">
        <v>892</v>
      </c>
      <c r="C54" s="261" t="s">
        <v>152</v>
      </c>
      <c r="D54" s="82" t="s">
        <v>99</v>
      </c>
      <c r="E54" s="261" t="s">
        <v>893</v>
      </c>
      <c r="F54" s="261" t="s">
        <v>878</v>
      </c>
      <c r="G54" s="359"/>
      <c r="H54" s="261" t="s">
        <v>1200</v>
      </c>
      <c r="I54" s="160" t="s">
        <v>875</v>
      </c>
      <c r="J54" s="59"/>
      <c r="K54" s="46"/>
      <c r="L54" s="51"/>
      <c r="O54" s="22"/>
      <c r="P54" s="22"/>
      <c r="Q54" s="22"/>
      <c r="R54" s="95"/>
    </row>
    <row r="55" spans="1:18" s="21" customFormat="1" ht="27" customHeight="1">
      <c r="A55" s="346"/>
      <c r="B55" s="261" t="s">
        <v>894</v>
      </c>
      <c r="C55" s="82" t="s">
        <v>268</v>
      </c>
      <c r="D55" s="82" t="s">
        <v>99</v>
      </c>
      <c r="E55" s="261" t="s">
        <v>895</v>
      </c>
      <c r="F55" s="261" t="s">
        <v>876</v>
      </c>
      <c r="G55" s="359"/>
      <c r="H55" s="261" t="s">
        <v>1200</v>
      </c>
      <c r="I55" s="160" t="s">
        <v>907</v>
      </c>
      <c r="J55" s="59"/>
      <c r="K55" s="46"/>
      <c r="L55" s="51"/>
      <c r="O55" s="22"/>
      <c r="P55" s="22"/>
      <c r="Q55" s="22"/>
      <c r="R55" s="95"/>
    </row>
    <row r="56" spans="1:18" s="21" customFormat="1" ht="27" customHeight="1">
      <c r="A56" s="346"/>
      <c r="B56" s="261" t="s">
        <v>1172</v>
      </c>
      <c r="C56" s="82" t="s">
        <v>213</v>
      </c>
      <c r="D56" s="82" t="s">
        <v>99</v>
      </c>
      <c r="E56" s="261" t="s">
        <v>1173</v>
      </c>
      <c r="F56" s="261" t="s">
        <v>259</v>
      </c>
      <c r="G56" s="359"/>
      <c r="H56" s="261" t="s">
        <v>1201</v>
      </c>
      <c r="I56" s="160" t="s">
        <v>907</v>
      </c>
      <c r="J56" s="59"/>
      <c r="K56" s="46"/>
      <c r="L56" s="51"/>
      <c r="O56" s="22"/>
      <c r="P56" s="22"/>
      <c r="Q56" s="22"/>
      <c r="R56" s="95"/>
    </row>
    <row r="57" spans="1:18" s="21" customFormat="1" ht="27" customHeight="1">
      <c r="A57" s="346"/>
      <c r="B57" s="82" t="s">
        <v>896</v>
      </c>
      <c r="C57" s="82" t="s">
        <v>8</v>
      </c>
      <c r="D57" s="82" t="s">
        <v>109</v>
      </c>
      <c r="E57" s="261" t="s">
        <v>897</v>
      </c>
      <c r="F57" s="261" t="s">
        <v>876</v>
      </c>
      <c r="G57" s="359"/>
      <c r="H57" s="261" t="s">
        <v>1201</v>
      </c>
      <c r="I57" s="160" t="s">
        <v>907</v>
      </c>
      <c r="J57" s="59"/>
      <c r="K57" s="46"/>
      <c r="L57" s="51"/>
      <c r="O57" s="22"/>
      <c r="P57" s="22"/>
      <c r="Q57" s="22"/>
      <c r="R57" s="95"/>
    </row>
    <row r="58" spans="1:18" s="21" customFormat="1" ht="27" customHeight="1">
      <c r="A58" s="346"/>
      <c r="B58" s="82" t="s">
        <v>898</v>
      </c>
      <c r="C58" s="82" t="s">
        <v>152</v>
      </c>
      <c r="D58" s="82" t="s">
        <v>109</v>
      </c>
      <c r="E58" s="261" t="s">
        <v>899</v>
      </c>
      <c r="F58" s="261" t="s">
        <v>876</v>
      </c>
      <c r="G58" s="359"/>
      <c r="H58" s="261" t="s">
        <v>1201</v>
      </c>
      <c r="I58" s="160" t="s">
        <v>907</v>
      </c>
      <c r="J58" s="59"/>
      <c r="K58" s="46"/>
      <c r="L58" s="51"/>
      <c r="O58" s="22"/>
      <c r="P58" s="22"/>
      <c r="Q58" s="22"/>
      <c r="R58" s="95"/>
    </row>
    <row r="59" spans="1:18" s="21" customFormat="1" ht="27" customHeight="1">
      <c r="A59" s="346"/>
      <c r="B59" s="82" t="s">
        <v>900</v>
      </c>
      <c r="C59" s="82" t="s">
        <v>213</v>
      </c>
      <c r="D59" s="82" t="s">
        <v>109</v>
      </c>
      <c r="E59" s="261" t="s">
        <v>901</v>
      </c>
      <c r="F59" s="261" t="s">
        <v>259</v>
      </c>
      <c r="G59" s="359"/>
      <c r="H59" s="261" t="s">
        <v>1201</v>
      </c>
      <c r="I59" s="160" t="s">
        <v>907</v>
      </c>
      <c r="J59" s="59"/>
      <c r="K59" s="46"/>
      <c r="L59" s="51"/>
      <c r="O59" s="22"/>
      <c r="P59" s="22"/>
      <c r="Q59" s="22"/>
      <c r="R59" s="95"/>
    </row>
    <row r="60" spans="1:18" s="21" customFormat="1" ht="27" customHeight="1" thickBot="1">
      <c r="A60" s="347"/>
      <c r="B60" s="115" t="s">
        <v>902</v>
      </c>
      <c r="C60" s="115" t="s">
        <v>277</v>
      </c>
      <c r="D60" s="115" t="s">
        <v>109</v>
      </c>
      <c r="E60" s="120" t="s">
        <v>903</v>
      </c>
      <c r="F60" s="120" t="s">
        <v>876</v>
      </c>
      <c r="G60" s="360"/>
      <c r="H60" s="17" t="s">
        <v>1199</v>
      </c>
      <c r="I60" s="163" t="s">
        <v>907</v>
      </c>
      <c r="J60" s="59"/>
      <c r="K60" s="46"/>
      <c r="L60" s="51"/>
      <c r="O60" s="22"/>
      <c r="P60" s="22"/>
      <c r="Q60" s="22"/>
      <c r="R60" s="95"/>
    </row>
    <row r="61" spans="1:18" s="21" customFormat="1" ht="27" customHeight="1">
      <c r="A61" s="357" t="s">
        <v>881</v>
      </c>
      <c r="B61" s="158" t="s">
        <v>1174</v>
      </c>
      <c r="C61" s="158" t="s">
        <v>213</v>
      </c>
      <c r="D61" s="158" t="s">
        <v>264</v>
      </c>
      <c r="E61" s="15" t="s">
        <v>1175</v>
      </c>
      <c r="F61" s="15" t="s">
        <v>882</v>
      </c>
      <c r="G61" s="358" t="s">
        <v>1171</v>
      </c>
      <c r="H61" s="121" t="s">
        <v>1202</v>
      </c>
      <c r="I61" s="159" t="s">
        <v>881</v>
      </c>
      <c r="J61" s="59"/>
      <c r="K61" s="46"/>
      <c r="L61" s="51"/>
      <c r="O61" s="22"/>
      <c r="P61" s="22"/>
      <c r="Q61" s="22"/>
      <c r="R61" s="95"/>
    </row>
    <row r="62" spans="1:18" s="21" customFormat="1" ht="27" customHeight="1">
      <c r="A62" s="346"/>
      <c r="B62" s="82" t="s">
        <v>904</v>
      </c>
      <c r="C62" s="82" t="s">
        <v>905</v>
      </c>
      <c r="D62" s="82" t="s">
        <v>216</v>
      </c>
      <c r="E62" s="261" t="s">
        <v>906</v>
      </c>
      <c r="F62" s="261" t="s">
        <v>882</v>
      </c>
      <c r="G62" s="362"/>
      <c r="H62" s="121" t="s">
        <v>1203</v>
      </c>
      <c r="I62" s="160" t="s">
        <v>881</v>
      </c>
      <c r="J62" s="59"/>
      <c r="K62" s="46"/>
      <c r="L62" s="51"/>
      <c r="O62" s="22"/>
      <c r="P62" s="22"/>
      <c r="Q62" s="22"/>
      <c r="R62" s="95"/>
    </row>
    <row r="63" spans="1:18" s="21" customFormat="1" ht="27" customHeight="1" thickBot="1">
      <c r="A63" s="361"/>
      <c r="B63" s="132" t="s">
        <v>1176</v>
      </c>
      <c r="C63" s="132" t="s">
        <v>905</v>
      </c>
      <c r="D63" s="132" t="s">
        <v>216</v>
      </c>
      <c r="E63" s="17" t="s">
        <v>1177</v>
      </c>
      <c r="F63" s="17" t="s">
        <v>882</v>
      </c>
      <c r="G63" s="363"/>
      <c r="H63" s="17" t="s">
        <v>1204</v>
      </c>
      <c r="I63" s="162" t="s">
        <v>881</v>
      </c>
      <c r="J63" s="59"/>
      <c r="K63" s="46"/>
      <c r="L63" s="51"/>
      <c r="O63" s="22"/>
      <c r="P63" s="22"/>
      <c r="Q63" s="22"/>
      <c r="R63" s="95"/>
    </row>
    <row r="64" spans="1:18" s="22" customFormat="1" ht="53.25" customHeight="1" thickBot="1">
      <c r="A64" s="291" t="s">
        <v>1145</v>
      </c>
      <c r="B64" s="153" t="s">
        <v>1178</v>
      </c>
      <c r="C64" s="153" t="s">
        <v>63</v>
      </c>
      <c r="D64" s="153" t="s">
        <v>19</v>
      </c>
      <c r="E64" s="292" t="s">
        <v>1179</v>
      </c>
      <c r="F64" s="292" t="s">
        <v>1148</v>
      </c>
      <c r="G64" s="293" t="s">
        <v>1180</v>
      </c>
      <c r="H64" s="17" t="s">
        <v>1205</v>
      </c>
      <c r="I64" s="162" t="s">
        <v>1145</v>
      </c>
      <c r="J64" s="59"/>
      <c r="K64" s="46"/>
      <c r="R64" s="95"/>
    </row>
    <row r="65" spans="1:18" s="251" customFormat="1" ht="24" customHeight="1">
      <c r="A65" s="345" t="s">
        <v>920</v>
      </c>
      <c r="B65" s="198" t="s">
        <v>921</v>
      </c>
      <c r="C65" s="198" t="s">
        <v>8</v>
      </c>
      <c r="D65" s="198" t="s">
        <v>46</v>
      </c>
      <c r="E65" s="243" t="s">
        <v>922</v>
      </c>
      <c r="F65" s="198" t="s">
        <v>258</v>
      </c>
      <c r="G65" s="334" t="s">
        <v>1001</v>
      </c>
      <c r="H65" s="198" t="s">
        <v>992</v>
      </c>
      <c r="I65" s="244" t="s">
        <v>920</v>
      </c>
      <c r="J65" s="56"/>
      <c r="K65" s="57"/>
      <c r="R65" s="252"/>
    </row>
    <row r="66" spans="1:18" s="251" customFormat="1" ht="24" customHeight="1">
      <c r="A66" s="346"/>
      <c r="B66" s="200" t="s">
        <v>923</v>
      </c>
      <c r="C66" s="200" t="s">
        <v>8</v>
      </c>
      <c r="D66" s="200" t="s">
        <v>210</v>
      </c>
      <c r="E66" s="188" t="s">
        <v>924</v>
      </c>
      <c r="F66" s="200" t="s">
        <v>258</v>
      </c>
      <c r="G66" s="343"/>
      <c r="H66" s="200" t="s">
        <v>992</v>
      </c>
      <c r="I66" s="161" t="s">
        <v>919</v>
      </c>
      <c r="J66" s="56"/>
      <c r="K66" s="57"/>
      <c r="R66" s="252"/>
    </row>
    <row r="67" spans="1:18" s="251" customFormat="1" ht="24" customHeight="1">
      <c r="A67" s="346"/>
      <c r="B67" s="200" t="s">
        <v>355</v>
      </c>
      <c r="C67" s="200" t="s">
        <v>277</v>
      </c>
      <c r="D67" s="200" t="s">
        <v>210</v>
      </c>
      <c r="E67" s="188" t="s">
        <v>925</v>
      </c>
      <c r="F67" s="200" t="s">
        <v>260</v>
      </c>
      <c r="G67" s="343"/>
      <c r="H67" s="200" t="s">
        <v>992</v>
      </c>
      <c r="I67" s="161" t="s">
        <v>919</v>
      </c>
      <c r="J67" s="56"/>
      <c r="K67" s="57"/>
      <c r="R67" s="252"/>
    </row>
    <row r="68" spans="1:18" s="251" customFormat="1" ht="24" customHeight="1">
      <c r="A68" s="346"/>
      <c r="B68" s="200" t="s">
        <v>926</v>
      </c>
      <c r="C68" s="200" t="s">
        <v>276</v>
      </c>
      <c r="D68" s="200" t="s">
        <v>210</v>
      </c>
      <c r="E68" s="188" t="s">
        <v>927</v>
      </c>
      <c r="F68" s="200" t="s">
        <v>258</v>
      </c>
      <c r="G68" s="343"/>
      <c r="H68" s="200" t="s">
        <v>993</v>
      </c>
      <c r="I68" s="161" t="s">
        <v>919</v>
      </c>
      <c r="J68" s="56"/>
      <c r="K68" s="57"/>
      <c r="R68" s="252"/>
    </row>
    <row r="69" spans="1:18" s="251" customFormat="1" ht="24" customHeight="1">
      <c r="A69" s="346"/>
      <c r="B69" s="200" t="s">
        <v>889</v>
      </c>
      <c r="C69" s="200" t="s">
        <v>278</v>
      </c>
      <c r="D69" s="200" t="s">
        <v>210</v>
      </c>
      <c r="E69" s="188" t="s">
        <v>928</v>
      </c>
      <c r="F69" s="200" t="s">
        <v>247</v>
      </c>
      <c r="G69" s="343"/>
      <c r="H69" s="200" t="s">
        <v>992</v>
      </c>
      <c r="I69" s="161" t="s">
        <v>919</v>
      </c>
      <c r="J69" s="56"/>
      <c r="K69" s="57"/>
      <c r="R69" s="252"/>
    </row>
    <row r="70" spans="1:18" s="251" customFormat="1" ht="24" customHeight="1">
      <c r="A70" s="346"/>
      <c r="B70" s="200" t="s">
        <v>929</v>
      </c>
      <c r="C70" s="200" t="s">
        <v>8</v>
      </c>
      <c r="D70" s="200" t="s">
        <v>216</v>
      </c>
      <c r="E70" s="188" t="s">
        <v>930</v>
      </c>
      <c r="F70" s="200" t="s">
        <v>247</v>
      </c>
      <c r="G70" s="343"/>
      <c r="H70" s="200" t="s">
        <v>992</v>
      </c>
      <c r="I70" s="161" t="s">
        <v>919</v>
      </c>
      <c r="J70" s="56"/>
      <c r="K70" s="57"/>
      <c r="R70" s="252"/>
    </row>
    <row r="71" spans="1:18" s="251" customFormat="1" ht="24" customHeight="1">
      <c r="A71" s="346"/>
      <c r="B71" s="200" t="s">
        <v>931</v>
      </c>
      <c r="C71" s="200" t="s">
        <v>8</v>
      </c>
      <c r="D71" s="200" t="s">
        <v>216</v>
      </c>
      <c r="E71" s="188" t="s">
        <v>932</v>
      </c>
      <c r="F71" s="200" t="s">
        <v>258</v>
      </c>
      <c r="G71" s="343"/>
      <c r="H71" s="200" t="s">
        <v>992</v>
      </c>
      <c r="I71" s="161" t="s">
        <v>919</v>
      </c>
      <c r="J71" s="56"/>
      <c r="K71" s="57"/>
      <c r="R71" s="252"/>
    </row>
    <row r="72" spans="1:18" s="251" customFormat="1" ht="24" customHeight="1">
      <c r="A72" s="346"/>
      <c r="B72" s="200" t="s">
        <v>933</v>
      </c>
      <c r="C72" s="200" t="s">
        <v>8</v>
      </c>
      <c r="D72" s="200" t="s">
        <v>216</v>
      </c>
      <c r="E72" s="188" t="s">
        <v>934</v>
      </c>
      <c r="F72" s="200" t="s">
        <v>258</v>
      </c>
      <c r="G72" s="343"/>
      <c r="H72" s="200" t="s">
        <v>992</v>
      </c>
      <c r="I72" s="161" t="s">
        <v>919</v>
      </c>
      <c r="J72" s="56"/>
      <c r="K72" s="57"/>
      <c r="R72" s="252"/>
    </row>
    <row r="73" spans="1:18" s="251" customFormat="1" ht="24" customHeight="1">
      <c r="A73" s="346"/>
      <c r="B73" s="200" t="s">
        <v>935</v>
      </c>
      <c r="C73" s="200" t="s">
        <v>8</v>
      </c>
      <c r="D73" s="200" t="s">
        <v>216</v>
      </c>
      <c r="E73" s="188" t="s">
        <v>936</v>
      </c>
      <c r="F73" s="200" t="s">
        <v>258</v>
      </c>
      <c r="G73" s="343"/>
      <c r="H73" s="200" t="s">
        <v>992</v>
      </c>
      <c r="I73" s="161" t="s">
        <v>919</v>
      </c>
      <c r="J73" s="56"/>
      <c r="K73" s="57"/>
      <c r="R73" s="252"/>
    </row>
    <row r="74" spans="1:18" s="251" customFormat="1" ht="24" customHeight="1">
      <c r="A74" s="346"/>
      <c r="B74" s="200" t="s">
        <v>937</v>
      </c>
      <c r="C74" s="200" t="s">
        <v>8</v>
      </c>
      <c r="D74" s="200" t="s">
        <v>216</v>
      </c>
      <c r="E74" s="188" t="s">
        <v>938</v>
      </c>
      <c r="F74" s="200" t="s">
        <v>258</v>
      </c>
      <c r="G74" s="343"/>
      <c r="H74" s="200" t="s">
        <v>992</v>
      </c>
      <c r="I74" s="161" t="s">
        <v>919</v>
      </c>
      <c r="J74" s="56"/>
      <c r="K74" s="57"/>
      <c r="R74" s="252"/>
    </row>
    <row r="75" spans="1:18" s="251" customFormat="1" ht="24" customHeight="1">
      <c r="A75" s="346"/>
      <c r="B75" s="200" t="s">
        <v>939</v>
      </c>
      <c r="C75" s="200" t="s">
        <v>8</v>
      </c>
      <c r="D75" s="200" t="s">
        <v>216</v>
      </c>
      <c r="E75" s="188" t="s">
        <v>940</v>
      </c>
      <c r="F75" s="200" t="s">
        <v>258</v>
      </c>
      <c r="G75" s="343"/>
      <c r="H75" s="200" t="s">
        <v>992</v>
      </c>
      <c r="I75" s="161" t="s">
        <v>919</v>
      </c>
      <c r="J75" s="56"/>
      <c r="K75" s="57"/>
      <c r="R75" s="252"/>
    </row>
    <row r="76" spans="1:18" s="251" customFormat="1" ht="24" customHeight="1">
      <c r="A76" s="346"/>
      <c r="B76" s="200" t="s">
        <v>941</v>
      </c>
      <c r="C76" s="200" t="s">
        <v>8</v>
      </c>
      <c r="D76" s="200" t="s">
        <v>216</v>
      </c>
      <c r="E76" s="188" t="s">
        <v>942</v>
      </c>
      <c r="F76" s="200" t="s">
        <v>258</v>
      </c>
      <c r="G76" s="343"/>
      <c r="H76" s="200" t="s">
        <v>992</v>
      </c>
      <c r="I76" s="161" t="s">
        <v>919</v>
      </c>
      <c r="J76" s="56"/>
      <c r="K76" s="57"/>
      <c r="R76" s="252"/>
    </row>
    <row r="77" spans="1:18" s="251" customFormat="1" ht="24" customHeight="1">
      <c r="A77" s="346"/>
      <c r="B77" s="200" t="s">
        <v>943</v>
      </c>
      <c r="C77" s="200" t="s">
        <v>8</v>
      </c>
      <c r="D77" s="200" t="s">
        <v>216</v>
      </c>
      <c r="E77" s="188" t="s">
        <v>944</v>
      </c>
      <c r="F77" s="200" t="s">
        <v>258</v>
      </c>
      <c r="G77" s="343"/>
      <c r="H77" s="200" t="s">
        <v>992</v>
      </c>
      <c r="I77" s="161" t="s">
        <v>919</v>
      </c>
      <c r="J77" s="56"/>
      <c r="K77" s="57"/>
      <c r="R77" s="252"/>
    </row>
    <row r="78" spans="1:18" s="251" customFormat="1" ht="24" customHeight="1">
      <c r="A78" s="346"/>
      <c r="B78" s="200" t="s">
        <v>945</v>
      </c>
      <c r="C78" s="200" t="s">
        <v>8</v>
      </c>
      <c r="D78" s="200" t="s">
        <v>216</v>
      </c>
      <c r="E78" s="188" t="s">
        <v>946</v>
      </c>
      <c r="F78" s="200" t="s">
        <v>258</v>
      </c>
      <c r="G78" s="343"/>
      <c r="H78" s="200" t="s">
        <v>992</v>
      </c>
      <c r="I78" s="161" t="s">
        <v>919</v>
      </c>
      <c r="J78" s="56"/>
      <c r="K78" s="57"/>
      <c r="R78" s="252"/>
    </row>
    <row r="79" spans="1:18" s="251" customFormat="1" ht="24" customHeight="1">
      <c r="A79" s="346"/>
      <c r="B79" s="126" t="s">
        <v>1073</v>
      </c>
      <c r="C79" s="126" t="s">
        <v>8</v>
      </c>
      <c r="D79" s="126" t="s">
        <v>216</v>
      </c>
      <c r="E79" s="254" t="s">
        <v>1074</v>
      </c>
      <c r="F79" s="126" t="s">
        <v>258</v>
      </c>
      <c r="G79" s="343"/>
      <c r="H79" s="126" t="s">
        <v>1075</v>
      </c>
      <c r="I79" s="164" t="s">
        <v>919</v>
      </c>
      <c r="J79" s="255"/>
      <c r="K79" s="256"/>
      <c r="R79" s="252"/>
    </row>
    <row r="80" spans="1:18" s="251" customFormat="1" ht="24" customHeight="1">
      <c r="A80" s="346"/>
      <c r="B80" s="126" t="s">
        <v>1076</v>
      </c>
      <c r="C80" s="126" t="s">
        <v>8</v>
      </c>
      <c r="D80" s="126" t="s">
        <v>216</v>
      </c>
      <c r="E80" s="254" t="s">
        <v>1077</v>
      </c>
      <c r="F80" s="126" t="s">
        <v>258</v>
      </c>
      <c r="G80" s="343"/>
      <c r="H80" s="126" t="s">
        <v>1075</v>
      </c>
      <c r="I80" s="164" t="s">
        <v>919</v>
      </c>
      <c r="J80" s="255"/>
      <c r="K80" s="256"/>
      <c r="R80" s="252"/>
    </row>
    <row r="81" spans="1:18" s="251" customFormat="1" ht="24" customHeight="1">
      <c r="A81" s="346"/>
      <c r="B81" s="126" t="s">
        <v>947</v>
      </c>
      <c r="C81" s="126" t="s">
        <v>8</v>
      </c>
      <c r="D81" s="126" t="s">
        <v>216</v>
      </c>
      <c r="E81" s="254" t="s">
        <v>948</v>
      </c>
      <c r="F81" s="126" t="s">
        <v>247</v>
      </c>
      <c r="G81" s="343"/>
      <c r="H81" s="126" t="s">
        <v>1078</v>
      </c>
      <c r="I81" s="164" t="s">
        <v>919</v>
      </c>
      <c r="J81" s="255"/>
      <c r="K81" s="256"/>
      <c r="R81" s="252"/>
    </row>
    <row r="82" spans="1:18" s="251" customFormat="1" ht="24" customHeight="1">
      <c r="A82" s="346"/>
      <c r="B82" s="126" t="s">
        <v>1079</v>
      </c>
      <c r="C82" s="126" t="s">
        <v>8</v>
      </c>
      <c r="D82" s="126" t="s">
        <v>216</v>
      </c>
      <c r="E82" s="254" t="s">
        <v>1080</v>
      </c>
      <c r="F82" s="126" t="s">
        <v>247</v>
      </c>
      <c r="G82" s="343"/>
      <c r="H82" s="126" t="s">
        <v>1081</v>
      </c>
      <c r="I82" s="164" t="s">
        <v>919</v>
      </c>
      <c r="J82" s="255"/>
      <c r="K82" s="256"/>
      <c r="R82" s="252"/>
    </row>
    <row r="83" spans="1:18" s="251" customFormat="1" ht="24" customHeight="1">
      <c r="A83" s="346"/>
      <c r="B83" s="126" t="s">
        <v>874</v>
      </c>
      <c r="C83" s="126" t="s">
        <v>8</v>
      </c>
      <c r="D83" s="126" t="s">
        <v>216</v>
      </c>
      <c r="E83" s="254" t="s">
        <v>949</v>
      </c>
      <c r="F83" s="126" t="s">
        <v>367</v>
      </c>
      <c r="G83" s="343"/>
      <c r="H83" s="126" t="s">
        <v>992</v>
      </c>
      <c r="I83" s="164" t="s">
        <v>919</v>
      </c>
      <c r="J83" s="255"/>
      <c r="K83" s="256"/>
      <c r="R83" s="252"/>
    </row>
    <row r="84" spans="1:18" s="251" customFormat="1" ht="24" customHeight="1">
      <c r="A84" s="346"/>
      <c r="B84" s="126" t="s">
        <v>950</v>
      </c>
      <c r="C84" s="126" t="s">
        <v>277</v>
      </c>
      <c r="D84" s="126" t="s">
        <v>216</v>
      </c>
      <c r="E84" s="254" t="s">
        <v>951</v>
      </c>
      <c r="F84" s="126" t="s">
        <v>258</v>
      </c>
      <c r="G84" s="343"/>
      <c r="H84" s="126" t="s">
        <v>992</v>
      </c>
      <c r="I84" s="164" t="s">
        <v>919</v>
      </c>
      <c r="J84" s="255"/>
      <c r="K84" s="256"/>
      <c r="R84" s="252"/>
    </row>
    <row r="85" spans="1:18" s="251" customFormat="1" ht="24" customHeight="1">
      <c r="A85" s="346"/>
      <c r="B85" s="126" t="s">
        <v>952</v>
      </c>
      <c r="C85" s="126" t="s">
        <v>277</v>
      </c>
      <c r="D85" s="126" t="s">
        <v>216</v>
      </c>
      <c r="E85" s="254" t="s">
        <v>953</v>
      </c>
      <c r="F85" s="126" t="s">
        <v>258</v>
      </c>
      <c r="G85" s="343"/>
      <c r="H85" s="126" t="s">
        <v>992</v>
      </c>
      <c r="I85" s="164" t="s">
        <v>919</v>
      </c>
      <c r="J85" s="255"/>
      <c r="K85" s="256"/>
      <c r="R85" s="252"/>
    </row>
    <row r="86" spans="1:18" s="251" customFormat="1" ht="24" customHeight="1">
      <c r="A86" s="346"/>
      <c r="B86" s="126" t="s">
        <v>954</v>
      </c>
      <c r="C86" s="126" t="s">
        <v>277</v>
      </c>
      <c r="D86" s="126" t="s">
        <v>216</v>
      </c>
      <c r="E86" s="254" t="s">
        <v>955</v>
      </c>
      <c r="F86" s="126" t="s">
        <v>247</v>
      </c>
      <c r="G86" s="343"/>
      <c r="H86" s="126" t="s">
        <v>992</v>
      </c>
      <c r="I86" s="164" t="s">
        <v>919</v>
      </c>
      <c r="J86" s="255"/>
      <c r="K86" s="256"/>
      <c r="R86" s="252"/>
    </row>
    <row r="87" spans="1:18" s="251" customFormat="1" ht="24" customHeight="1">
      <c r="A87" s="346"/>
      <c r="B87" s="126" t="s">
        <v>956</v>
      </c>
      <c r="C87" s="126" t="s">
        <v>277</v>
      </c>
      <c r="D87" s="126" t="s">
        <v>216</v>
      </c>
      <c r="E87" s="254" t="s">
        <v>957</v>
      </c>
      <c r="F87" s="126" t="s">
        <v>367</v>
      </c>
      <c r="G87" s="343"/>
      <c r="H87" s="126" t="s">
        <v>1143</v>
      </c>
      <c r="I87" s="164" t="s">
        <v>919</v>
      </c>
      <c r="J87" s="255"/>
      <c r="K87" s="256"/>
      <c r="R87" s="252"/>
    </row>
    <row r="88" spans="1:18" s="251" customFormat="1" ht="24" customHeight="1">
      <c r="A88" s="346"/>
      <c r="B88" s="126" t="s">
        <v>110</v>
      </c>
      <c r="C88" s="126" t="s">
        <v>276</v>
      </c>
      <c r="D88" s="126" t="s">
        <v>216</v>
      </c>
      <c r="E88" s="254" t="s">
        <v>958</v>
      </c>
      <c r="F88" s="126" t="s">
        <v>367</v>
      </c>
      <c r="G88" s="343"/>
      <c r="H88" s="126" t="s">
        <v>1143</v>
      </c>
      <c r="I88" s="164" t="s">
        <v>919</v>
      </c>
      <c r="J88" s="255"/>
      <c r="K88" s="256"/>
      <c r="R88" s="252"/>
    </row>
    <row r="89" spans="1:18" s="251" customFormat="1" ht="24" customHeight="1">
      <c r="A89" s="346"/>
      <c r="B89" s="126" t="s">
        <v>959</v>
      </c>
      <c r="C89" s="126" t="s">
        <v>276</v>
      </c>
      <c r="D89" s="126" t="s">
        <v>216</v>
      </c>
      <c r="E89" s="254" t="s">
        <v>955</v>
      </c>
      <c r="F89" s="126" t="s">
        <v>247</v>
      </c>
      <c r="G89" s="343"/>
      <c r="H89" s="126" t="s">
        <v>1078</v>
      </c>
      <c r="I89" s="164" t="s">
        <v>919</v>
      </c>
      <c r="J89" s="255"/>
      <c r="K89" s="256"/>
      <c r="R89" s="252"/>
    </row>
    <row r="90" spans="1:18" s="251" customFormat="1" ht="24" customHeight="1">
      <c r="A90" s="346"/>
      <c r="B90" s="126" t="s">
        <v>909</v>
      </c>
      <c r="C90" s="126" t="s">
        <v>276</v>
      </c>
      <c r="D90" s="126" t="s">
        <v>216</v>
      </c>
      <c r="E90" s="254" t="s">
        <v>1082</v>
      </c>
      <c r="F90" s="126" t="s">
        <v>247</v>
      </c>
      <c r="G90" s="343"/>
      <c r="H90" s="126" t="s">
        <v>1083</v>
      </c>
      <c r="I90" s="164" t="s">
        <v>919</v>
      </c>
      <c r="J90" s="255"/>
      <c r="K90" s="256"/>
      <c r="R90" s="252"/>
    </row>
    <row r="91" spans="1:18" s="251" customFormat="1" ht="24" customHeight="1">
      <c r="A91" s="346"/>
      <c r="B91" s="126" t="s">
        <v>354</v>
      </c>
      <c r="C91" s="126" t="s">
        <v>276</v>
      </c>
      <c r="D91" s="126" t="s">
        <v>216</v>
      </c>
      <c r="E91" s="254" t="s">
        <v>960</v>
      </c>
      <c r="F91" s="126" t="s">
        <v>367</v>
      </c>
      <c r="G91" s="343"/>
      <c r="H91" s="126" t="s">
        <v>992</v>
      </c>
      <c r="I91" s="164" t="s">
        <v>919</v>
      </c>
      <c r="J91" s="255"/>
      <c r="K91" s="256"/>
      <c r="R91" s="252"/>
    </row>
    <row r="92" spans="1:18" s="22" customFormat="1" ht="24" customHeight="1">
      <c r="A92" s="346"/>
      <c r="B92" s="126" t="s">
        <v>910</v>
      </c>
      <c r="C92" s="126" t="s">
        <v>278</v>
      </c>
      <c r="D92" s="126" t="s">
        <v>216</v>
      </c>
      <c r="E92" s="254" t="s">
        <v>961</v>
      </c>
      <c r="F92" s="126" t="s">
        <v>247</v>
      </c>
      <c r="G92" s="343"/>
      <c r="H92" s="126" t="s">
        <v>992</v>
      </c>
      <c r="I92" s="164" t="s">
        <v>919</v>
      </c>
      <c r="J92" s="255"/>
      <c r="K92" s="256"/>
      <c r="R92" s="95"/>
    </row>
    <row r="93" spans="1:18" s="22" customFormat="1" ht="24" customHeight="1">
      <c r="A93" s="346"/>
      <c r="B93" s="126" t="s">
        <v>962</v>
      </c>
      <c r="C93" s="126" t="s">
        <v>278</v>
      </c>
      <c r="D93" s="126" t="s">
        <v>216</v>
      </c>
      <c r="E93" s="254" t="s">
        <v>963</v>
      </c>
      <c r="F93" s="126" t="s">
        <v>258</v>
      </c>
      <c r="G93" s="343"/>
      <c r="H93" s="126" t="s">
        <v>992</v>
      </c>
      <c r="I93" s="164" t="s">
        <v>919</v>
      </c>
      <c r="J93" s="255"/>
      <c r="K93" s="256"/>
      <c r="R93" s="95"/>
    </row>
    <row r="94" spans="1:18" s="22" customFormat="1" ht="24" customHeight="1">
      <c r="A94" s="346"/>
      <c r="B94" s="126" t="s">
        <v>360</v>
      </c>
      <c r="C94" s="126" t="s">
        <v>63</v>
      </c>
      <c r="D94" s="126" t="s">
        <v>216</v>
      </c>
      <c r="E94" s="254" t="s">
        <v>964</v>
      </c>
      <c r="F94" s="126" t="s">
        <v>341</v>
      </c>
      <c r="G94" s="343"/>
      <c r="H94" s="126" t="s">
        <v>992</v>
      </c>
      <c r="I94" s="164" t="s">
        <v>919</v>
      </c>
      <c r="J94" s="255"/>
      <c r="K94" s="256"/>
      <c r="R94" s="95"/>
    </row>
    <row r="95" spans="1:18" s="22" customFormat="1" ht="24" customHeight="1">
      <c r="A95" s="346"/>
      <c r="B95" s="126" t="s">
        <v>362</v>
      </c>
      <c r="C95" s="126" t="s">
        <v>63</v>
      </c>
      <c r="D95" s="126" t="s">
        <v>216</v>
      </c>
      <c r="E95" s="254" t="s">
        <v>965</v>
      </c>
      <c r="F95" s="126" t="s">
        <v>341</v>
      </c>
      <c r="G95" s="343"/>
      <c r="H95" s="126" t="s">
        <v>992</v>
      </c>
      <c r="I95" s="164" t="s">
        <v>919</v>
      </c>
      <c r="J95" s="255"/>
      <c r="K95" s="256"/>
      <c r="R95" s="95"/>
    </row>
    <row r="96" spans="1:18" s="22" customFormat="1" ht="24" customHeight="1">
      <c r="A96" s="346"/>
      <c r="B96" s="126" t="s">
        <v>132</v>
      </c>
      <c r="C96" s="126" t="s">
        <v>63</v>
      </c>
      <c r="D96" s="126" t="s">
        <v>216</v>
      </c>
      <c r="E96" s="254" t="s">
        <v>966</v>
      </c>
      <c r="F96" s="126" t="s">
        <v>341</v>
      </c>
      <c r="G96" s="343"/>
      <c r="H96" s="126" t="s">
        <v>992</v>
      </c>
      <c r="I96" s="164" t="s">
        <v>919</v>
      </c>
      <c r="J96" s="255"/>
      <c r="K96" s="256"/>
      <c r="R96" s="95"/>
    </row>
    <row r="97" spans="1:18" s="22" customFormat="1" ht="24" customHeight="1">
      <c r="A97" s="346"/>
      <c r="B97" s="126" t="s">
        <v>363</v>
      </c>
      <c r="C97" s="126" t="s">
        <v>63</v>
      </c>
      <c r="D97" s="126" t="s">
        <v>216</v>
      </c>
      <c r="E97" s="254" t="s">
        <v>967</v>
      </c>
      <c r="F97" s="126" t="s">
        <v>341</v>
      </c>
      <c r="G97" s="343"/>
      <c r="H97" s="126" t="s">
        <v>992</v>
      </c>
      <c r="I97" s="164" t="s">
        <v>919</v>
      </c>
      <c r="J97" s="255"/>
      <c r="K97" s="256"/>
      <c r="R97" s="95"/>
    </row>
    <row r="98" spans="1:18" s="22" customFormat="1" ht="24" customHeight="1">
      <c r="A98" s="346"/>
      <c r="B98" s="126" t="s">
        <v>968</v>
      </c>
      <c r="C98" s="126" t="s">
        <v>855</v>
      </c>
      <c r="D98" s="126" t="s">
        <v>216</v>
      </c>
      <c r="E98" s="254" t="s">
        <v>969</v>
      </c>
      <c r="F98" s="126" t="s">
        <v>342</v>
      </c>
      <c r="G98" s="343"/>
      <c r="H98" s="126" t="s">
        <v>992</v>
      </c>
      <c r="I98" s="164" t="s">
        <v>919</v>
      </c>
      <c r="J98" s="255"/>
      <c r="K98" s="256"/>
      <c r="R98" s="95"/>
    </row>
    <row r="99" spans="1:18" s="22" customFormat="1" ht="24" customHeight="1">
      <c r="A99" s="346"/>
      <c r="B99" s="126" t="s">
        <v>970</v>
      </c>
      <c r="C99" s="126" t="s">
        <v>971</v>
      </c>
      <c r="D99" s="126" t="s">
        <v>216</v>
      </c>
      <c r="E99" s="254" t="s">
        <v>972</v>
      </c>
      <c r="F99" s="126" t="s">
        <v>915</v>
      </c>
      <c r="G99" s="343"/>
      <c r="H99" s="126" t="s">
        <v>992</v>
      </c>
      <c r="I99" s="164" t="s">
        <v>919</v>
      </c>
      <c r="J99" s="255"/>
      <c r="K99" s="256"/>
      <c r="R99" s="95"/>
    </row>
    <row r="100" spans="1:18" s="22" customFormat="1" ht="24" customHeight="1">
      <c r="A100" s="346"/>
      <c r="B100" s="126" t="s">
        <v>973</v>
      </c>
      <c r="C100" s="126" t="s">
        <v>971</v>
      </c>
      <c r="D100" s="126" t="s">
        <v>216</v>
      </c>
      <c r="E100" s="254" t="s">
        <v>974</v>
      </c>
      <c r="F100" s="126" t="s">
        <v>915</v>
      </c>
      <c r="G100" s="343"/>
      <c r="H100" s="126" t="s">
        <v>992</v>
      </c>
      <c r="I100" s="164" t="s">
        <v>919</v>
      </c>
      <c r="J100" s="255"/>
      <c r="K100" s="256"/>
      <c r="R100" s="95"/>
    </row>
    <row r="101" spans="1:18" s="22" customFormat="1" ht="24" customHeight="1">
      <c r="A101" s="346"/>
      <c r="B101" s="126" t="s">
        <v>975</v>
      </c>
      <c r="C101" s="126" t="s">
        <v>971</v>
      </c>
      <c r="D101" s="126" t="s">
        <v>216</v>
      </c>
      <c r="E101" s="254" t="s">
        <v>976</v>
      </c>
      <c r="F101" s="126" t="s">
        <v>915</v>
      </c>
      <c r="G101" s="343"/>
      <c r="H101" s="126" t="s">
        <v>992</v>
      </c>
      <c r="I101" s="164" t="s">
        <v>919</v>
      </c>
      <c r="J101" s="255"/>
      <c r="K101" s="256"/>
      <c r="R101" s="95"/>
    </row>
    <row r="102" spans="1:18" s="22" customFormat="1" ht="24" customHeight="1">
      <c r="A102" s="346"/>
      <c r="B102" s="126" t="s">
        <v>977</v>
      </c>
      <c r="C102" s="126" t="s">
        <v>971</v>
      </c>
      <c r="D102" s="126" t="s">
        <v>216</v>
      </c>
      <c r="E102" s="254" t="s">
        <v>978</v>
      </c>
      <c r="F102" s="126" t="s">
        <v>915</v>
      </c>
      <c r="G102" s="343"/>
      <c r="H102" s="126" t="s">
        <v>992</v>
      </c>
      <c r="I102" s="164" t="s">
        <v>919</v>
      </c>
      <c r="J102" s="255"/>
      <c r="K102" s="256"/>
      <c r="R102" s="95"/>
    </row>
    <row r="103" spans="1:18" s="251" customFormat="1" ht="24" customHeight="1">
      <c r="A103" s="346"/>
      <c r="B103" s="126" t="s">
        <v>979</v>
      </c>
      <c r="C103" s="126" t="s">
        <v>980</v>
      </c>
      <c r="D103" s="126" t="s">
        <v>216</v>
      </c>
      <c r="E103" s="254" t="s">
        <v>981</v>
      </c>
      <c r="F103" s="126" t="s">
        <v>917</v>
      </c>
      <c r="G103" s="343"/>
      <c r="H103" s="126" t="s">
        <v>992</v>
      </c>
      <c r="I103" s="164" t="s">
        <v>919</v>
      </c>
      <c r="J103" s="255"/>
      <c r="K103" s="256"/>
      <c r="R103" s="252"/>
    </row>
    <row r="104" spans="1:18" s="251" customFormat="1" ht="24" customHeight="1">
      <c r="A104" s="346"/>
      <c r="B104" s="126" t="s">
        <v>982</v>
      </c>
      <c r="C104" s="126" t="s">
        <v>983</v>
      </c>
      <c r="D104" s="126" t="s">
        <v>216</v>
      </c>
      <c r="E104" s="254" t="s">
        <v>984</v>
      </c>
      <c r="F104" s="126" t="s">
        <v>985</v>
      </c>
      <c r="G104" s="343"/>
      <c r="H104" s="126" t="s">
        <v>992</v>
      </c>
      <c r="I104" s="164" t="s">
        <v>919</v>
      </c>
      <c r="J104" s="255"/>
      <c r="K104" s="256"/>
      <c r="R104" s="252"/>
    </row>
    <row r="105" spans="1:18" s="251" customFormat="1" ht="24" customHeight="1">
      <c r="A105" s="346"/>
      <c r="B105" s="126" t="s">
        <v>986</v>
      </c>
      <c r="C105" s="126" t="s">
        <v>983</v>
      </c>
      <c r="D105" s="126" t="s">
        <v>216</v>
      </c>
      <c r="E105" s="254" t="s">
        <v>987</v>
      </c>
      <c r="F105" s="126" t="s">
        <v>985</v>
      </c>
      <c r="G105" s="343"/>
      <c r="H105" s="126" t="s">
        <v>992</v>
      </c>
      <c r="I105" s="164" t="s">
        <v>919</v>
      </c>
      <c r="J105" s="255"/>
      <c r="K105" s="256"/>
      <c r="R105" s="252"/>
    </row>
    <row r="106" spans="1:18" s="251" customFormat="1" ht="24" customHeight="1">
      <c r="A106" s="346"/>
      <c r="B106" s="126" t="s">
        <v>988</v>
      </c>
      <c r="C106" s="126" t="s">
        <v>983</v>
      </c>
      <c r="D106" s="126" t="s">
        <v>216</v>
      </c>
      <c r="E106" s="254" t="s">
        <v>989</v>
      </c>
      <c r="F106" s="126" t="s">
        <v>985</v>
      </c>
      <c r="G106" s="343"/>
      <c r="H106" s="126" t="s">
        <v>992</v>
      </c>
      <c r="I106" s="164" t="s">
        <v>919</v>
      </c>
      <c r="J106" s="255"/>
      <c r="K106" s="256"/>
      <c r="R106" s="252"/>
    </row>
    <row r="107" spans="1:18" s="251" customFormat="1" ht="24" customHeight="1">
      <c r="A107" s="347"/>
      <c r="B107" s="208" t="s">
        <v>990</v>
      </c>
      <c r="C107" s="208" t="s">
        <v>983</v>
      </c>
      <c r="D107" s="208" t="s">
        <v>216</v>
      </c>
      <c r="E107" s="257" t="s">
        <v>991</v>
      </c>
      <c r="F107" s="208" t="s">
        <v>985</v>
      </c>
      <c r="G107" s="344"/>
      <c r="H107" s="208" t="s">
        <v>1084</v>
      </c>
      <c r="I107" s="258" t="s">
        <v>919</v>
      </c>
      <c r="J107" s="255"/>
      <c r="K107" s="256"/>
      <c r="R107" s="252"/>
    </row>
    <row r="108" spans="1:18" s="22" customFormat="1" ht="24" customHeight="1" thickBot="1">
      <c r="A108" s="347"/>
      <c r="B108" s="208" t="s">
        <v>1085</v>
      </c>
      <c r="C108" s="208" t="s">
        <v>983</v>
      </c>
      <c r="D108" s="208" t="s">
        <v>216</v>
      </c>
      <c r="E108" s="257" t="s">
        <v>1086</v>
      </c>
      <c r="F108" s="208" t="s">
        <v>985</v>
      </c>
      <c r="G108" s="344"/>
      <c r="H108" s="208" t="s">
        <v>1087</v>
      </c>
      <c r="I108" s="258" t="s">
        <v>919</v>
      </c>
      <c r="J108" s="255"/>
      <c r="K108" s="256"/>
      <c r="R108" s="95"/>
    </row>
    <row r="109" spans="1:18" s="22" customFormat="1" ht="24" customHeight="1">
      <c r="A109" s="327" t="s">
        <v>994</v>
      </c>
      <c r="B109" s="199" t="s">
        <v>999</v>
      </c>
      <c r="C109" s="199" t="s">
        <v>8</v>
      </c>
      <c r="D109" s="199" t="s">
        <v>68</v>
      </c>
      <c r="E109" s="187" t="s">
        <v>1000</v>
      </c>
      <c r="F109" s="199" t="s">
        <v>997</v>
      </c>
      <c r="G109" s="341" t="s">
        <v>1001</v>
      </c>
      <c r="H109" s="199" t="s">
        <v>1072</v>
      </c>
      <c r="I109" s="186" t="s">
        <v>994</v>
      </c>
      <c r="J109" s="56"/>
      <c r="K109" s="57"/>
      <c r="R109" s="95"/>
    </row>
    <row r="110" spans="1:18" s="22" customFormat="1" ht="24" customHeight="1">
      <c r="A110" s="328"/>
      <c r="B110" s="200" t="s">
        <v>1002</v>
      </c>
      <c r="C110" s="200" t="s">
        <v>8</v>
      </c>
      <c r="D110" s="200" t="s">
        <v>846</v>
      </c>
      <c r="E110" s="188" t="s">
        <v>1003</v>
      </c>
      <c r="F110" s="200" t="s">
        <v>997</v>
      </c>
      <c r="G110" s="333"/>
      <c r="H110" s="200" t="s">
        <v>1072</v>
      </c>
      <c r="I110" s="161" t="s">
        <v>994</v>
      </c>
      <c r="J110" s="56"/>
      <c r="K110" s="57"/>
      <c r="R110" s="95"/>
    </row>
    <row r="111" spans="1:18" s="22" customFormat="1" ht="24" customHeight="1">
      <c r="A111" s="328"/>
      <c r="B111" s="200" t="s">
        <v>1004</v>
      </c>
      <c r="C111" s="200" t="s">
        <v>277</v>
      </c>
      <c r="D111" s="200" t="s">
        <v>846</v>
      </c>
      <c r="E111" s="188" t="s">
        <v>1005</v>
      </c>
      <c r="F111" s="200" t="s">
        <v>997</v>
      </c>
      <c r="G111" s="333"/>
      <c r="H111" s="200" t="s">
        <v>1071</v>
      </c>
      <c r="I111" s="161" t="s">
        <v>1006</v>
      </c>
      <c r="J111" s="56"/>
      <c r="K111" s="57"/>
      <c r="R111" s="95"/>
    </row>
    <row r="112" spans="1:18" s="22" customFormat="1" ht="24" customHeight="1">
      <c r="A112" s="328"/>
      <c r="B112" s="200" t="s">
        <v>1007</v>
      </c>
      <c r="C112" s="200" t="s">
        <v>277</v>
      </c>
      <c r="D112" s="200" t="s">
        <v>847</v>
      </c>
      <c r="E112" s="188" t="s">
        <v>1008</v>
      </c>
      <c r="F112" s="200" t="s">
        <v>997</v>
      </c>
      <c r="G112" s="333"/>
      <c r="H112" s="200" t="s">
        <v>1071</v>
      </c>
      <c r="I112" s="161" t="s">
        <v>1006</v>
      </c>
      <c r="J112" s="56"/>
      <c r="K112" s="57"/>
      <c r="R112" s="95"/>
    </row>
    <row r="113" spans="1:18" s="22" customFormat="1" ht="24" customHeight="1">
      <c r="A113" s="328"/>
      <c r="B113" s="200" t="s">
        <v>1009</v>
      </c>
      <c r="C113" s="200" t="s">
        <v>277</v>
      </c>
      <c r="D113" s="200" t="s">
        <v>847</v>
      </c>
      <c r="E113" s="188" t="s">
        <v>1010</v>
      </c>
      <c r="F113" s="200" t="s">
        <v>997</v>
      </c>
      <c r="G113" s="333"/>
      <c r="H113" s="200" t="s">
        <v>1071</v>
      </c>
      <c r="I113" s="161" t="s">
        <v>1006</v>
      </c>
      <c r="J113" s="56"/>
      <c r="K113" s="57"/>
      <c r="R113" s="95"/>
    </row>
    <row r="114" spans="1:18" s="22" customFormat="1" ht="24" customHeight="1">
      <c r="A114" s="328"/>
      <c r="B114" s="200" t="s">
        <v>1011</v>
      </c>
      <c r="C114" s="200" t="s">
        <v>277</v>
      </c>
      <c r="D114" s="200" t="s">
        <v>847</v>
      </c>
      <c r="E114" s="188" t="s">
        <v>1012</v>
      </c>
      <c r="F114" s="200" t="s">
        <v>997</v>
      </c>
      <c r="G114" s="333"/>
      <c r="H114" s="200" t="s">
        <v>1071</v>
      </c>
      <c r="I114" s="161" t="s">
        <v>1006</v>
      </c>
      <c r="J114" s="56"/>
      <c r="K114" s="57"/>
      <c r="R114" s="95"/>
    </row>
    <row r="115" spans="1:18" s="22" customFormat="1" ht="24" customHeight="1">
      <c r="A115" s="328"/>
      <c r="B115" s="200" t="s">
        <v>1013</v>
      </c>
      <c r="C115" s="200" t="s">
        <v>221</v>
      </c>
      <c r="D115" s="200" t="s">
        <v>846</v>
      </c>
      <c r="E115" s="188" t="s">
        <v>1014</v>
      </c>
      <c r="F115" s="200" t="s">
        <v>997</v>
      </c>
      <c r="G115" s="333"/>
      <c r="H115" s="200" t="s">
        <v>1071</v>
      </c>
      <c r="I115" s="161" t="s">
        <v>1006</v>
      </c>
      <c r="J115" s="56"/>
      <c r="K115" s="57"/>
      <c r="R115" s="95"/>
    </row>
    <row r="116" spans="1:18" s="22" customFormat="1" ht="24" customHeight="1">
      <c r="A116" s="328"/>
      <c r="B116" s="200" t="s">
        <v>1015</v>
      </c>
      <c r="C116" s="200" t="s">
        <v>221</v>
      </c>
      <c r="D116" s="200" t="s">
        <v>847</v>
      </c>
      <c r="E116" s="188" t="s">
        <v>1016</v>
      </c>
      <c r="F116" s="200" t="s">
        <v>997</v>
      </c>
      <c r="G116" s="333"/>
      <c r="H116" s="200" t="s">
        <v>1071</v>
      </c>
      <c r="I116" s="161" t="s">
        <v>1006</v>
      </c>
      <c r="J116" s="56"/>
      <c r="K116" s="57"/>
      <c r="R116" s="95"/>
    </row>
    <row r="117" spans="1:18" s="22" customFormat="1" ht="24" customHeight="1">
      <c r="A117" s="328"/>
      <c r="B117" s="200" t="s">
        <v>1017</v>
      </c>
      <c r="C117" s="200" t="s">
        <v>221</v>
      </c>
      <c r="D117" s="200" t="s">
        <v>847</v>
      </c>
      <c r="E117" s="188" t="s">
        <v>1018</v>
      </c>
      <c r="F117" s="200" t="s">
        <v>997</v>
      </c>
      <c r="G117" s="333"/>
      <c r="H117" s="200" t="s">
        <v>1071</v>
      </c>
      <c r="I117" s="161" t="s">
        <v>1006</v>
      </c>
      <c r="J117" s="56"/>
      <c r="K117" s="57"/>
      <c r="R117" s="95"/>
    </row>
    <row r="118" spans="1:18" s="22" customFormat="1" ht="24" customHeight="1">
      <c r="A118" s="328"/>
      <c r="B118" s="200" t="s">
        <v>1019</v>
      </c>
      <c r="C118" s="200" t="s">
        <v>221</v>
      </c>
      <c r="D118" s="200" t="s">
        <v>847</v>
      </c>
      <c r="E118" s="188" t="s">
        <v>1020</v>
      </c>
      <c r="F118" s="200" t="s">
        <v>997</v>
      </c>
      <c r="G118" s="333"/>
      <c r="H118" s="200" t="s">
        <v>1071</v>
      </c>
      <c r="I118" s="161" t="s">
        <v>1006</v>
      </c>
      <c r="J118" s="56"/>
      <c r="K118" s="57"/>
      <c r="R118" s="95"/>
    </row>
    <row r="119" spans="1:18" s="22" customFormat="1" ht="24" customHeight="1" thickBot="1">
      <c r="A119" s="329"/>
      <c r="B119" s="201" t="s">
        <v>1021</v>
      </c>
      <c r="C119" s="201" t="s">
        <v>1022</v>
      </c>
      <c r="D119" s="201" t="s">
        <v>846</v>
      </c>
      <c r="E119" s="190" t="s">
        <v>1023</v>
      </c>
      <c r="F119" s="201" t="s">
        <v>997</v>
      </c>
      <c r="G119" s="342"/>
      <c r="H119" s="201" t="s">
        <v>1071</v>
      </c>
      <c r="I119" s="165" t="s">
        <v>1006</v>
      </c>
      <c r="J119" s="56"/>
      <c r="K119" s="57"/>
      <c r="R119" s="95"/>
    </row>
    <row r="120" spans="1:18" ht="13.5">
      <c r="A120" s="335" t="s">
        <v>1069</v>
      </c>
      <c r="B120" s="199" t="s">
        <v>856</v>
      </c>
      <c r="C120" s="199" t="s">
        <v>63</v>
      </c>
      <c r="D120" s="199" t="s">
        <v>91</v>
      </c>
      <c r="E120" s="210" t="s">
        <v>857</v>
      </c>
      <c r="F120" s="337" t="s">
        <v>858</v>
      </c>
      <c r="G120" s="341" t="s">
        <v>1037</v>
      </c>
      <c r="H120" s="199" t="s">
        <v>1038</v>
      </c>
      <c r="I120" s="48" t="s">
        <v>1039</v>
      </c>
    </row>
    <row r="121" spans="1:18" ht="13.5">
      <c r="A121" s="336"/>
      <c r="B121" s="200" t="s">
        <v>859</v>
      </c>
      <c r="C121" s="200" t="s">
        <v>63</v>
      </c>
      <c r="D121" s="200" t="s">
        <v>19</v>
      </c>
      <c r="E121" s="211" t="s">
        <v>860</v>
      </c>
      <c r="F121" s="338"/>
      <c r="G121" s="333"/>
      <c r="H121" s="200" t="s">
        <v>1038</v>
      </c>
      <c r="I121" s="127" t="s">
        <v>1039</v>
      </c>
    </row>
    <row r="122" spans="1:18" ht="13.5">
      <c r="A122" s="336"/>
      <c r="B122" s="200" t="s">
        <v>861</v>
      </c>
      <c r="C122" s="200" t="s">
        <v>63</v>
      </c>
      <c r="D122" s="200" t="s">
        <v>19</v>
      </c>
      <c r="E122" s="211" t="s">
        <v>862</v>
      </c>
      <c r="F122" s="338"/>
      <c r="G122" s="333"/>
      <c r="H122" s="200" t="s">
        <v>1038</v>
      </c>
      <c r="I122" s="127" t="s">
        <v>1039</v>
      </c>
    </row>
    <row r="123" spans="1:18" ht="14.25" thickBot="1">
      <c r="A123" s="340"/>
      <c r="B123" s="201" t="s">
        <v>863</v>
      </c>
      <c r="C123" s="201" t="s">
        <v>63</v>
      </c>
      <c r="D123" s="201" t="s">
        <v>19</v>
      </c>
      <c r="E123" s="212" t="s">
        <v>864</v>
      </c>
      <c r="F123" s="339"/>
      <c r="G123" s="342"/>
      <c r="H123" s="201" t="s">
        <v>1038</v>
      </c>
      <c r="I123" s="128" t="s">
        <v>1039</v>
      </c>
    </row>
    <row r="124" spans="1:18" ht="13.5">
      <c r="A124" s="335" t="s">
        <v>1068</v>
      </c>
      <c r="B124" s="198" t="s">
        <v>865</v>
      </c>
      <c r="C124" s="198" t="s">
        <v>62</v>
      </c>
      <c r="D124" s="198" t="s">
        <v>91</v>
      </c>
      <c r="E124" s="198" t="s">
        <v>866</v>
      </c>
      <c r="F124" s="337" t="s">
        <v>867</v>
      </c>
      <c r="G124" s="341" t="s">
        <v>1045</v>
      </c>
      <c r="H124" s="198" t="s">
        <v>1046</v>
      </c>
      <c r="I124" s="117" t="s">
        <v>1047</v>
      </c>
    </row>
    <row r="125" spans="1:18" ht="13.5">
      <c r="A125" s="336"/>
      <c r="B125" s="200" t="s">
        <v>1048</v>
      </c>
      <c r="C125" s="200" t="s">
        <v>62</v>
      </c>
      <c r="D125" s="200" t="s">
        <v>19</v>
      </c>
      <c r="E125" s="200" t="s">
        <v>1049</v>
      </c>
      <c r="F125" s="338"/>
      <c r="G125" s="333"/>
      <c r="H125" s="198" t="s">
        <v>1046</v>
      </c>
      <c r="I125" s="117" t="s">
        <v>1047</v>
      </c>
    </row>
    <row r="126" spans="1:18" ht="13.5">
      <c r="A126" s="336"/>
      <c r="B126" s="200" t="s">
        <v>1050</v>
      </c>
      <c r="C126" s="200" t="s">
        <v>62</v>
      </c>
      <c r="D126" s="200" t="s">
        <v>19</v>
      </c>
      <c r="E126" s="200" t="s">
        <v>1051</v>
      </c>
      <c r="F126" s="338"/>
      <c r="G126" s="333"/>
      <c r="H126" s="198" t="s">
        <v>1046</v>
      </c>
      <c r="I126" s="117" t="s">
        <v>1047</v>
      </c>
    </row>
    <row r="127" spans="1:18" ht="14.25" thickBot="1">
      <c r="A127" s="340"/>
      <c r="B127" s="167" t="s">
        <v>1052</v>
      </c>
      <c r="C127" s="167" t="s">
        <v>62</v>
      </c>
      <c r="D127" s="167" t="s">
        <v>19</v>
      </c>
      <c r="E127" s="167" t="s">
        <v>1053</v>
      </c>
      <c r="F127" s="339"/>
      <c r="G127" s="342"/>
      <c r="H127" s="201" t="s">
        <v>1046</v>
      </c>
      <c r="I127" s="128" t="s">
        <v>1047</v>
      </c>
    </row>
    <row r="128" spans="1:18" ht="13.5">
      <c r="A128" s="335" t="s">
        <v>1067</v>
      </c>
      <c r="B128" s="199" t="s">
        <v>868</v>
      </c>
      <c r="C128" s="199" t="s">
        <v>63</v>
      </c>
      <c r="D128" s="199" t="s">
        <v>91</v>
      </c>
      <c r="E128" s="199" t="s">
        <v>869</v>
      </c>
      <c r="F128" s="337" t="s">
        <v>1060</v>
      </c>
      <c r="G128" s="341" t="s">
        <v>1061</v>
      </c>
      <c r="H128" s="199" t="s">
        <v>1062</v>
      </c>
      <c r="I128" s="48" t="s">
        <v>1063</v>
      </c>
    </row>
    <row r="129" spans="1:9" ht="13.5">
      <c r="A129" s="336"/>
      <c r="B129" s="200" t="s">
        <v>1064</v>
      </c>
      <c r="C129" s="200" t="s">
        <v>63</v>
      </c>
      <c r="D129" s="200" t="s">
        <v>19</v>
      </c>
      <c r="E129" s="200" t="s">
        <v>1065</v>
      </c>
      <c r="F129" s="338"/>
      <c r="G129" s="333"/>
      <c r="H129" s="200" t="s">
        <v>1062</v>
      </c>
      <c r="I129" s="127" t="s">
        <v>1063</v>
      </c>
    </row>
    <row r="130" spans="1:9" ht="13.5">
      <c r="A130" s="336"/>
      <c r="B130" s="200" t="s">
        <v>870</v>
      </c>
      <c r="C130" s="200" t="s">
        <v>63</v>
      </c>
      <c r="D130" s="200" t="s">
        <v>19</v>
      </c>
      <c r="E130" s="200" t="s">
        <v>857</v>
      </c>
      <c r="F130" s="338"/>
      <c r="G130" s="333"/>
      <c r="H130" s="200" t="s">
        <v>1062</v>
      </c>
      <c r="I130" s="127" t="s">
        <v>1063</v>
      </c>
    </row>
    <row r="131" spans="1:9" ht="14.25" thickBot="1">
      <c r="A131" s="336"/>
      <c r="B131" s="201" t="s">
        <v>871</v>
      </c>
      <c r="C131" s="201" t="s">
        <v>63</v>
      </c>
      <c r="D131" s="201" t="s">
        <v>19</v>
      </c>
      <c r="E131" s="201" t="s">
        <v>872</v>
      </c>
      <c r="F131" s="339"/>
      <c r="G131" s="342"/>
      <c r="H131" s="201" t="s">
        <v>1062</v>
      </c>
      <c r="I131" s="128" t="s">
        <v>1063</v>
      </c>
    </row>
    <row r="132" spans="1:9" ht="41.25" thickBot="1">
      <c r="A132" s="259" t="s">
        <v>1057</v>
      </c>
      <c r="B132" s="216" t="s">
        <v>1054</v>
      </c>
      <c r="C132" s="216" t="s">
        <v>206</v>
      </c>
      <c r="D132" s="216" t="s">
        <v>19</v>
      </c>
      <c r="E132" s="247" t="s">
        <v>1055</v>
      </c>
      <c r="F132" s="216" t="s">
        <v>1043</v>
      </c>
      <c r="G132" s="248" t="s">
        <v>908</v>
      </c>
      <c r="H132" s="247" t="s">
        <v>1056</v>
      </c>
      <c r="I132" s="249" t="s">
        <v>1057</v>
      </c>
    </row>
    <row r="133" spans="1:9" ht="13.5">
      <c r="A133" s="318" t="s">
        <v>1067</v>
      </c>
      <c r="B133" s="297" t="s">
        <v>868</v>
      </c>
      <c r="C133" s="297" t="s">
        <v>63</v>
      </c>
      <c r="D133" s="297" t="s">
        <v>91</v>
      </c>
      <c r="E133" s="297" t="s">
        <v>869</v>
      </c>
      <c r="F133" s="321" t="s">
        <v>1060</v>
      </c>
      <c r="G133" s="324" t="s">
        <v>1184</v>
      </c>
      <c r="H133" s="297" t="s">
        <v>1062</v>
      </c>
      <c r="I133" s="298" t="s">
        <v>1063</v>
      </c>
    </row>
    <row r="134" spans="1:9" ht="13.5">
      <c r="A134" s="319"/>
      <c r="B134" s="299" t="s">
        <v>1185</v>
      </c>
      <c r="C134" s="299" t="s">
        <v>63</v>
      </c>
      <c r="D134" s="299" t="s">
        <v>19</v>
      </c>
      <c r="E134" s="299" t="s">
        <v>1186</v>
      </c>
      <c r="F134" s="322"/>
      <c r="G134" s="325"/>
      <c r="H134" s="299" t="s">
        <v>1187</v>
      </c>
      <c r="I134" s="300" t="s">
        <v>1063</v>
      </c>
    </row>
    <row r="135" spans="1:9" ht="13.5">
      <c r="A135" s="319"/>
      <c r="B135" s="299" t="s">
        <v>870</v>
      </c>
      <c r="C135" s="299" t="s">
        <v>63</v>
      </c>
      <c r="D135" s="299" t="s">
        <v>19</v>
      </c>
      <c r="E135" s="299" t="s">
        <v>857</v>
      </c>
      <c r="F135" s="322"/>
      <c r="G135" s="325"/>
      <c r="H135" s="299" t="s">
        <v>1062</v>
      </c>
      <c r="I135" s="300" t="s">
        <v>1063</v>
      </c>
    </row>
    <row r="136" spans="1:9" ht="14.25" thickBot="1">
      <c r="A136" s="320"/>
      <c r="B136" s="301" t="s">
        <v>871</v>
      </c>
      <c r="C136" s="301" t="s">
        <v>63</v>
      </c>
      <c r="D136" s="301" t="s">
        <v>19</v>
      </c>
      <c r="E136" s="301" t="s">
        <v>872</v>
      </c>
      <c r="F136" s="323"/>
      <c r="G136" s="326"/>
      <c r="H136" s="301" t="s">
        <v>1062</v>
      </c>
      <c r="I136" s="302" t="s">
        <v>1063</v>
      </c>
    </row>
    <row r="137" spans="1:9">
      <c r="A137" s="245"/>
      <c r="B137" s="56"/>
      <c r="C137" s="56"/>
      <c r="D137" s="56"/>
      <c r="E137" s="56"/>
      <c r="F137" s="56"/>
      <c r="G137" s="246"/>
      <c r="H137" s="56"/>
      <c r="I137" s="56"/>
    </row>
    <row r="138" spans="1:9">
      <c r="A138" s="245"/>
      <c r="B138" s="56"/>
      <c r="C138" s="56"/>
      <c r="D138" s="56"/>
      <c r="E138" s="56"/>
      <c r="F138" s="56"/>
      <c r="G138" s="246"/>
      <c r="H138" s="56"/>
      <c r="I138" s="56"/>
    </row>
    <row r="139" spans="1:9">
      <c r="A139" s="245"/>
      <c r="B139" s="56"/>
      <c r="C139" s="56"/>
      <c r="D139" s="56"/>
      <c r="E139" s="56"/>
      <c r="F139" s="56"/>
      <c r="G139" s="246"/>
      <c r="H139" s="56"/>
      <c r="I139" s="56"/>
    </row>
    <row r="140" spans="1:9">
      <c r="A140" s="245"/>
      <c r="B140" s="56"/>
      <c r="C140" s="56"/>
      <c r="D140" s="56"/>
      <c r="E140" s="56"/>
      <c r="F140" s="56"/>
      <c r="G140" s="246"/>
      <c r="H140" s="56"/>
      <c r="I140" s="56"/>
    </row>
    <row r="141" spans="1:9">
      <c r="A141" s="245"/>
      <c r="B141" s="56"/>
      <c r="C141" s="56"/>
      <c r="D141" s="56"/>
      <c r="E141" s="56"/>
      <c r="F141" s="56"/>
      <c r="G141" s="246"/>
      <c r="H141" s="56"/>
      <c r="I141" s="56"/>
    </row>
    <row r="142" spans="1:9">
      <c r="A142" s="245"/>
      <c r="B142" s="56"/>
      <c r="C142" s="56"/>
      <c r="D142" s="56"/>
      <c r="E142" s="56"/>
      <c r="F142" s="56"/>
      <c r="G142" s="246"/>
      <c r="H142" s="56"/>
      <c r="I142" s="56"/>
    </row>
    <row r="143" spans="1:9">
      <c r="A143" s="245"/>
      <c r="B143" s="56"/>
      <c r="C143" s="56"/>
      <c r="D143" s="56"/>
      <c r="E143" s="56"/>
      <c r="F143" s="56"/>
      <c r="G143" s="246"/>
      <c r="H143" s="56"/>
      <c r="I143" s="56"/>
    </row>
    <row r="144" spans="1:9">
      <c r="A144" s="245"/>
      <c r="B144" s="56"/>
      <c r="C144" s="56"/>
      <c r="D144" s="56"/>
      <c r="E144" s="56"/>
      <c r="F144" s="56"/>
      <c r="G144" s="246"/>
      <c r="H144" s="56"/>
      <c r="I144" s="56"/>
    </row>
    <row r="145" spans="1:9">
      <c r="A145" s="245"/>
      <c r="B145" s="56"/>
      <c r="C145" s="56"/>
      <c r="D145" s="56"/>
      <c r="E145" s="56"/>
      <c r="F145" s="56"/>
      <c r="G145" s="246"/>
      <c r="H145" s="56"/>
      <c r="I145" s="56"/>
    </row>
    <row r="146" spans="1:9">
      <c r="A146" s="245"/>
      <c r="B146" s="56"/>
      <c r="C146" s="56"/>
      <c r="D146" s="56"/>
      <c r="E146" s="56"/>
      <c r="F146" s="56"/>
      <c r="G146" s="246"/>
      <c r="H146" s="56"/>
      <c r="I146" s="56"/>
    </row>
    <row r="147" spans="1:9">
      <c r="A147" s="245"/>
      <c r="B147" s="56"/>
      <c r="C147" s="56"/>
      <c r="D147" s="56"/>
      <c r="E147" s="56"/>
      <c r="F147" s="56"/>
      <c r="G147" s="246"/>
      <c r="H147" s="56"/>
      <c r="I147" s="56"/>
    </row>
    <row r="148" spans="1:9">
      <c r="A148" s="245"/>
      <c r="B148" s="56"/>
      <c r="C148" s="56"/>
      <c r="D148" s="56"/>
      <c r="E148" s="56"/>
      <c r="F148" s="56"/>
      <c r="G148" s="246"/>
      <c r="H148" s="56"/>
      <c r="I148" s="56"/>
    </row>
    <row r="149" spans="1:9">
      <c r="A149" s="245"/>
      <c r="B149" s="56"/>
      <c r="C149" s="56"/>
      <c r="D149" s="56"/>
      <c r="E149" s="56"/>
      <c r="F149" s="56"/>
      <c r="G149" s="246"/>
      <c r="H149" s="56"/>
      <c r="I149" s="56"/>
    </row>
    <row r="150" spans="1:9">
      <c r="A150" s="245"/>
      <c r="B150" s="56"/>
      <c r="C150" s="56"/>
      <c r="D150" s="56"/>
      <c r="E150" s="56"/>
      <c r="F150" s="56"/>
      <c r="G150" s="246"/>
      <c r="H150" s="56"/>
      <c r="I150" s="56"/>
    </row>
    <row r="151" spans="1:9">
      <c r="A151" s="245"/>
      <c r="B151" s="56"/>
      <c r="C151" s="56"/>
      <c r="D151" s="56"/>
      <c r="E151" s="56"/>
      <c r="F151" s="56"/>
      <c r="G151" s="246"/>
      <c r="H151" s="56"/>
      <c r="I151" s="56"/>
    </row>
    <row r="152" spans="1:9">
      <c r="A152" s="245"/>
      <c r="B152" s="56"/>
      <c r="C152" s="56"/>
      <c r="D152" s="56"/>
      <c r="E152" s="56"/>
      <c r="F152" s="56"/>
      <c r="G152" s="246"/>
      <c r="H152" s="56"/>
      <c r="I152" s="56"/>
    </row>
    <row r="153" spans="1:9">
      <c r="A153" s="245"/>
      <c r="B153" s="56"/>
      <c r="C153" s="56"/>
      <c r="D153" s="56"/>
      <c r="E153" s="56"/>
      <c r="F153" s="56"/>
      <c r="G153" s="246"/>
      <c r="H153" s="56"/>
      <c r="I153" s="56"/>
    </row>
    <row r="154" spans="1:9">
      <c r="A154" s="245"/>
      <c r="B154" s="56"/>
      <c r="C154" s="56"/>
      <c r="D154" s="56"/>
      <c r="E154" s="56"/>
      <c r="F154" s="56"/>
      <c r="G154" s="246"/>
      <c r="H154" s="56"/>
      <c r="I154" s="56"/>
    </row>
    <row r="155" spans="1:9">
      <c r="A155" s="245"/>
      <c r="B155" s="56"/>
      <c r="C155" s="56"/>
      <c r="D155" s="56"/>
      <c r="E155" s="56"/>
      <c r="F155" s="56"/>
      <c r="G155" s="246"/>
      <c r="H155" s="56"/>
      <c r="I155" s="56"/>
    </row>
    <row r="156" spans="1:9">
      <c r="A156" s="245"/>
      <c r="B156" s="56"/>
      <c r="C156" s="56"/>
      <c r="D156" s="56"/>
      <c r="E156" s="56"/>
      <c r="F156" s="56"/>
      <c r="G156" s="246"/>
      <c r="H156" s="56"/>
      <c r="I156" s="56"/>
    </row>
    <row r="157" spans="1:9">
      <c r="A157" s="245"/>
      <c r="B157" s="56"/>
      <c r="C157" s="56"/>
      <c r="D157" s="56"/>
      <c r="E157" s="56"/>
      <c r="F157" s="56"/>
      <c r="G157" s="246"/>
      <c r="H157" s="56"/>
      <c r="I157" s="56"/>
    </row>
    <row r="158" spans="1:9">
      <c r="A158" s="245"/>
      <c r="B158" s="56"/>
      <c r="C158" s="56"/>
      <c r="D158" s="56"/>
      <c r="E158" s="56"/>
      <c r="F158" s="56"/>
      <c r="G158" s="246"/>
      <c r="H158" s="56"/>
      <c r="I158" s="56"/>
    </row>
    <row r="159" spans="1:9">
      <c r="A159" s="245"/>
      <c r="B159" s="56"/>
      <c r="C159" s="56"/>
      <c r="D159" s="56"/>
      <c r="E159" s="56"/>
      <c r="F159" s="56"/>
      <c r="G159" s="246"/>
      <c r="H159" s="56"/>
      <c r="I159" s="56"/>
    </row>
    <row r="160" spans="1:9">
      <c r="A160" s="245"/>
      <c r="B160" s="56"/>
      <c r="C160" s="56"/>
      <c r="D160" s="56"/>
      <c r="E160" s="56"/>
      <c r="F160" s="56"/>
      <c r="G160" s="246"/>
      <c r="H160" s="56"/>
      <c r="I160" s="56"/>
    </row>
    <row r="161" spans="1:9">
      <c r="A161" s="245"/>
      <c r="B161" s="56"/>
      <c r="C161" s="56"/>
      <c r="D161" s="56"/>
      <c r="E161" s="56"/>
      <c r="F161" s="56"/>
      <c r="G161" s="246"/>
      <c r="H161" s="56"/>
      <c r="I161" s="56"/>
    </row>
    <row r="162" spans="1:9">
      <c r="A162" s="245"/>
      <c r="B162" s="56"/>
      <c r="C162" s="56"/>
      <c r="D162" s="56"/>
      <c r="E162" s="56"/>
      <c r="F162" s="56"/>
      <c r="G162" s="246"/>
      <c r="H162" s="56"/>
      <c r="I162" s="56"/>
    </row>
    <row r="163" spans="1:9">
      <c r="A163" s="245"/>
      <c r="B163" s="56"/>
      <c r="C163" s="56"/>
      <c r="D163" s="56"/>
      <c r="E163" s="56"/>
      <c r="F163" s="56"/>
      <c r="G163" s="246"/>
      <c r="H163" s="56"/>
      <c r="I163" s="56"/>
    </row>
    <row r="164" spans="1:9">
      <c r="A164" s="245"/>
      <c r="B164" s="56"/>
      <c r="C164" s="56"/>
      <c r="D164" s="56"/>
      <c r="E164" s="56"/>
      <c r="F164" s="56"/>
      <c r="G164" s="246"/>
      <c r="H164" s="56"/>
      <c r="I164" s="56"/>
    </row>
    <row r="165" spans="1:9">
      <c r="A165" s="245"/>
      <c r="B165" s="56"/>
      <c r="C165" s="56"/>
      <c r="D165" s="56"/>
      <c r="E165" s="56"/>
      <c r="F165" s="56"/>
      <c r="G165" s="246"/>
      <c r="H165" s="56"/>
      <c r="I165" s="56"/>
    </row>
    <row r="166" spans="1:9">
      <c r="A166" s="245"/>
      <c r="B166" s="56"/>
      <c r="C166" s="56"/>
      <c r="D166" s="56"/>
      <c r="E166" s="56"/>
      <c r="F166" s="56"/>
      <c r="G166" s="246"/>
      <c r="H166" s="56"/>
      <c r="I166" s="56"/>
    </row>
    <row r="167" spans="1:9">
      <c r="A167" s="245"/>
      <c r="B167" s="56"/>
      <c r="C167" s="56"/>
      <c r="D167" s="56"/>
      <c r="E167" s="56"/>
      <c r="F167" s="56"/>
      <c r="G167" s="246"/>
      <c r="H167" s="56"/>
      <c r="I167" s="56"/>
    </row>
    <row r="168" spans="1:9">
      <c r="A168" s="245"/>
      <c r="B168" s="56"/>
      <c r="C168" s="56"/>
      <c r="D168" s="56"/>
      <c r="E168" s="56"/>
      <c r="F168" s="56"/>
      <c r="G168" s="246"/>
      <c r="H168" s="56"/>
      <c r="I168" s="56"/>
    </row>
    <row r="169" spans="1:9">
      <c r="A169" s="245"/>
      <c r="B169" s="56"/>
      <c r="C169" s="56"/>
      <c r="D169" s="56"/>
      <c r="E169" s="56"/>
      <c r="F169" s="56"/>
      <c r="G169" s="246"/>
      <c r="H169" s="56"/>
      <c r="I169" s="56"/>
    </row>
    <row r="170" spans="1:9">
      <c r="A170" s="245"/>
      <c r="B170" s="56"/>
      <c r="C170" s="56"/>
      <c r="D170" s="56"/>
      <c r="E170" s="56"/>
      <c r="F170" s="56"/>
      <c r="G170" s="246"/>
      <c r="H170" s="56"/>
      <c r="I170" s="56"/>
    </row>
    <row r="171" spans="1:9">
      <c r="A171" s="245"/>
      <c r="B171" s="56"/>
      <c r="C171" s="56"/>
      <c r="D171" s="56"/>
      <c r="E171" s="56"/>
      <c r="F171" s="56"/>
      <c r="G171" s="246"/>
      <c r="H171" s="56"/>
      <c r="I171" s="56"/>
    </row>
    <row r="172" spans="1:9">
      <c r="A172" s="245"/>
      <c r="B172" s="56"/>
      <c r="C172" s="56"/>
      <c r="D172" s="56"/>
      <c r="E172" s="56"/>
      <c r="F172" s="56"/>
      <c r="G172" s="246"/>
      <c r="H172" s="56"/>
      <c r="I172" s="56"/>
    </row>
    <row r="173" spans="1:9">
      <c r="A173" s="245"/>
      <c r="B173" s="56"/>
      <c r="C173" s="56"/>
      <c r="D173" s="56"/>
      <c r="E173" s="56"/>
      <c r="F173" s="56"/>
      <c r="G173" s="246"/>
      <c r="H173" s="56"/>
      <c r="I173" s="56"/>
    </row>
    <row r="174" spans="1:9">
      <c r="A174" s="245"/>
      <c r="B174" s="56"/>
      <c r="C174" s="56"/>
      <c r="D174" s="56"/>
      <c r="E174" s="56"/>
      <c r="F174" s="56"/>
      <c r="G174" s="246"/>
      <c r="H174" s="56"/>
      <c r="I174" s="56"/>
    </row>
    <row r="175" spans="1:9">
      <c r="A175" s="245"/>
      <c r="B175" s="56"/>
      <c r="C175" s="56"/>
      <c r="D175" s="56"/>
      <c r="E175" s="56"/>
      <c r="F175" s="56"/>
      <c r="G175" s="246"/>
      <c r="H175" s="56"/>
      <c r="I175" s="56"/>
    </row>
    <row r="176" spans="1:9">
      <c r="A176" s="245"/>
      <c r="B176" s="56"/>
      <c r="C176" s="56"/>
      <c r="D176" s="56"/>
      <c r="E176" s="56"/>
      <c r="F176" s="56"/>
      <c r="G176" s="246"/>
      <c r="H176" s="56"/>
      <c r="I176" s="56"/>
    </row>
    <row r="177" spans="1:9">
      <c r="A177" s="245"/>
      <c r="B177" s="56"/>
      <c r="C177" s="56"/>
      <c r="D177" s="56"/>
      <c r="E177" s="56"/>
      <c r="F177" s="56"/>
      <c r="G177" s="246"/>
      <c r="H177" s="56"/>
      <c r="I177" s="56"/>
    </row>
    <row r="178" spans="1:9">
      <c r="A178" s="245"/>
      <c r="B178" s="56"/>
      <c r="C178" s="56"/>
      <c r="D178" s="56"/>
      <c r="E178" s="56"/>
      <c r="F178" s="56"/>
      <c r="G178" s="246"/>
      <c r="H178" s="56"/>
      <c r="I178" s="56"/>
    </row>
    <row r="179" spans="1:9">
      <c r="A179" s="245"/>
      <c r="B179" s="56"/>
      <c r="C179" s="56"/>
      <c r="D179" s="56"/>
      <c r="E179" s="56"/>
      <c r="F179" s="56"/>
      <c r="G179" s="246"/>
      <c r="H179" s="56"/>
      <c r="I179" s="56"/>
    </row>
    <row r="180" spans="1:9">
      <c r="A180" s="245"/>
      <c r="B180" s="56"/>
      <c r="C180" s="56"/>
      <c r="D180" s="56"/>
      <c r="E180" s="56"/>
      <c r="F180" s="56"/>
      <c r="G180" s="246"/>
      <c r="H180" s="56"/>
      <c r="I180" s="56"/>
    </row>
    <row r="181" spans="1:9">
      <c r="A181" s="245"/>
      <c r="B181" s="56"/>
      <c r="C181" s="56"/>
      <c r="D181" s="56"/>
      <c r="E181" s="56"/>
      <c r="F181" s="56"/>
      <c r="G181" s="246"/>
      <c r="H181" s="56"/>
      <c r="I181" s="56"/>
    </row>
    <row r="182" spans="1:9">
      <c r="A182" s="245"/>
      <c r="B182" s="56"/>
      <c r="C182" s="56"/>
      <c r="D182" s="56"/>
      <c r="E182" s="56"/>
      <c r="F182" s="56"/>
      <c r="G182" s="246"/>
      <c r="H182" s="56"/>
      <c r="I182" s="56"/>
    </row>
    <row r="183" spans="1:9">
      <c r="A183" s="245"/>
      <c r="B183" s="56"/>
      <c r="C183" s="56"/>
      <c r="D183" s="56"/>
      <c r="E183" s="56"/>
      <c r="F183" s="56"/>
      <c r="G183" s="246"/>
      <c r="H183" s="56"/>
      <c r="I183" s="56"/>
    </row>
    <row r="184" spans="1:9">
      <c r="A184" s="245"/>
      <c r="B184" s="56"/>
      <c r="C184" s="56"/>
      <c r="D184" s="56"/>
      <c r="E184" s="56"/>
      <c r="F184" s="56"/>
      <c r="G184" s="246"/>
      <c r="H184" s="56"/>
      <c r="I184" s="56"/>
    </row>
    <row r="185" spans="1:9">
      <c r="A185" s="245"/>
      <c r="B185" s="56"/>
      <c r="C185" s="56"/>
      <c r="D185" s="56"/>
      <c r="E185" s="56"/>
      <c r="F185" s="56"/>
      <c r="G185" s="246"/>
      <c r="H185" s="56"/>
      <c r="I185" s="56"/>
    </row>
    <row r="186" spans="1:9">
      <c r="A186" s="245"/>
      <c r="B186" s="56"/>
      <c r="C186" s="56"/>
      <c r="D186" s="56"/>
      <c r="E186" s="56"/>
      <c r="F186" s="56"/>
      <c r="G186" s="246"/>
      <c r="H186" s="56"/>
      <c r="I186" s="56"/>
    </row>
    <row r="187" spans="1:9">
      <c r="A187" s="245"/>
      <c r="B187" s="56"/>
      <c r="C187" s="56"/>
      <c r="D187" s="56"/>
      <c r="E187" s="56"/>
      <c r="F187" s="56"/>
      <c r="G187" s="246"/>
      <c r="H187" s="56"/>
      <c r="I187" s="56"/>
    </row>
    <row r="188" spans="1:9">
      <c r="A188" s="245"/>
      <c r="B188" s="56"/>
      <c r="C188" s="56"/>
      <c r="D188" s="56"/>
      <c r="E188" s="56"/>
      <c r="F188" s="56"/>
      <c r="G188" s="246"/>
      <c r="H188" s="56"/>
      <c r="I188" s="56"/>
    </row>
    <row r="189" spans="1:9">
      <c r="A189" s="245"/>
      <c r="B189" s="56"/>
      <c r="C189" s="56"/>
      <c r="D189" s="56"/>
      <c r="E189" s="56"/>
      <c r="F189" s="56"/>
      <c r="G189" s="246"/>
      <c r="H189" s="56"/>
      <c r="I189" s="56"/>
    </row>
    <row r="190" spans="1:9">
      <c r="A190" s="245"/>
      <c r="B190" s="56"/>
      <c r="C190" s="56"/>
      <c r="D190" s="56"/>
      <c r="E190" s="56"/>
      <c r="F190" s="56"/>
      <c r="G190" s="246"/>
      <c r="H190" s="56"/>
      <c r="I190" s="56"/>
    </row>
    <row r="191" spans="1:9">
      <c r="A191" s="245"/>
      <c r="B191" s="56"/>
      <c r="C191" s="56"/>
      <c r="D191" s="56"/>
      <c r="E191" s="56"/>
      <c r="F191" s="56"/>
      <c r="G191" s="246"/>
      <c r="H191" s="56"/>
      <c r="I191" s="56"/>
    </row>
    <row r="192" spans="1:9">
      <c r="A192" s="245"/>
      <c r="B192" s="56"/>
      <c r="C192" s="56"/>
      <c r="D192" s="56"/>
      <c r="E192" s="56"/>
      <c r="F192" s="56"/>
      <c r="G192" s="246"/>
      <c r="H192" s="56"/>
      <c r="I192" s="56"/>
    </row>
    <row r="193" spans="1:9">
      <c r="A193" s="245"/>
      <c r="B193" s="56"/>
      <c r="C193" s="56"/>
      <c r="D193" s="56"/>
      <c r="E193" s="56"/>
      <c r="F193" s="56"/>
      <c r="G193" s="246"/>
      <c r="H193" s="56"/>
      <c r="I193" s="56"/>
    </row>
    <row r="194" spans="1:9">
      <c r="A194" s="245"/>
      <c r="B194" s="56"/>
      <c r="C194" s="56"/>
      <c r="D194" s="56"/>
      <c r="E194" s="56"/>
      <c r="F194" s="56"/>
      <c r="G194" s="246"/>
      <c r="H194" s="56"/>
      <c r="I194" s="56"/>
    </row>
    <row r="195" spans="1:9">
      <c r="A195" s="245"/>
      <c r="B195" s="56"/>
      <c r="C195" s="56"/>
      <c r="D195" s="56"/>
      <c r="E195" s="56"/>
      <c r="F195" s="56"/>
      <c r="G195" s="246"/>
      <c r="H195" s="56"/>
      <c r="I195" s="56"/>
    </row>
    <row r="196" spans="1:9">
      <c r="A196" s="245"/>
      <c r="B196" s="56"/>
      <c r="C196" s="56"/>
      <c r="D196" s="56"/>
      <c r="E196" s="56"/>
      <c r="F196" s="56"/>
      <c r="G196" s="246"/>
      <c r="H196" s="56"/>
      <c r="I196" s="56"/>
    </row>
    <row r="197" spans="1:9">
      <c r="A197" s="245"/>
      <c r="B197" s="56"/>
      <c r="C197" s="56"/>
      <c r="D197" s="56"/>
      <c r="E197" s="56"/>
      <c r="F197" s="56"/>
      <c r="G197" s="246"/>
      <c r="H197" s="56"/>
      <c r="I197" s="56"/>
    </row>
    <row r="198" spans="1:9">
      <c r="A198" s="245"/>
      <c r="B198" s="56"/>
      <c r="C198" s="56"/>
      <c r="D198" s="56"/>
      <c r="E198" s="56"/>
      <c r="F198" s="56"/>
      <c r="G198" s="246"/>
      <c r="H198" s="56"/>
      <c r="I198" s="56"/>
    </row>
    <row r="199" spans="1:9">
      <c r="A199" s="245"/>
      <c r="B199" s="56"/>
      <c r="C199" s="56"/>
      <c r="D199" s="56"/>
      <c r="E199" s="56"/>
      <c r="F199" s="56"/>
      <c r="G199" s="246"/>
      <c r="H199" s="56"/>
      <c r="I199" s="56"/>
    </row>
    <row r="200" spans="1:9">
      <c r="A200" s="245"/>
      <c r="B200" s="56"/>
      <c r="C200" s="56"/>
      <c r="D200" s="56"/>
      <c r="E200" s="56"/>
      <c r="F200" s="56"/>
      <c r="G200" s="246"/>
      <c r="H200" s="56"/>
      <c r="I200" s="56"/>
    </row>
    <row r="201" spans="1:9">
      <c r="A201" s="245"/>
      <c r="B201" s="56"/>
      <c r="C201" s="56"/>
      <c r="D201" s="56"/>
      <c r="E201" s="56"/>
      <c r="F201" s="56"/>
      <c r="G201" s="246"/>
      <c r="H201" s="56"/>
      <c r="I201" s="56"/>
    </row>
    <row r="202" spans="1:9">
      <c r="A202" s="245"/>
      <c r="B202" s="56"/>
      <c r="C202" s="56"/>
      <c r="D202" s="56"/>
      <c r="E202" s="56"/>
      <c r="F202" s="56"/>
      <c r="G202" s="246"/>
      <c r="H202" s="56"/>
      <c r="I202" s="56"/>
    </row>
    <row r="203" spans="1:9">
      <c r="A203" s="245"/>
      <c r="B203" s="56"/>
      <c r="C203" s="56"/>
      <c r="D203" s="56"/>
      <c r="E203" s="56"/>
      <c r="F203" s="56"/>
      <c r="G203" s="246"/>
      <c r="H203" s="56"/>
      <c r="I203" s="56"/>
    </row>
    <row r="204" spans="1:9">
      <c r="A204" s="245"/>
      <c r="B204" s="56"/>
      <c r="C204" s="56"/>
      <c r="D204" s="56"/>
      <c r="E204" s="56"/>
      <c r="F204" s="56"/>
      <c r="G204" s="246"/>
      <c r="H204" s="56"/>
      <c r="I204" s="56"/>
    </row>
    <row r="205" spans="1:9">
      <c r="A205" s="245"/>
      <c r="B205" s="56"/>
      <c r="C205" s="56"/>
      <c r="D205" s="56"/>
      <c r="E205" s="56"/>
      <c r="F205" s="56"/>
      <c r="G205" s="246"/>
      <c r="H205" s="56"/>
      <c r="I205" s="56"/>
    </row>
    <row r="206" spans="1:9">
      <c r="A206" s="245"/>
      <c r="B206" s="56"/>
      <c r="C206" s="56"/>
      <c r="D206" s="56"/>
      <c r="E206" s="56"/>
      <c r="F206" s="56"/>
      <c r="G206" s="246"/>
      <c r="H206" s="56"/>
      <c r="I206" s="56"/>
    </row>
    <row r="207" spans="1:9">
      <c r="A207" s="245"/>
      <c r="B207" s="56"/>
      <c r="C207" s="56"/>
      <c r="D207" s="56"/>
      <c r="E207" s="56"/>
      <c r="F207" s="56"/>
      <c r="G207" s="246"/>
      <c r="H207" s="56"/>
      <c r="I207" s="56"/>
    </row>
    <row r="208" spans="1:9">
      <c r="A208" s="245"/>
      <c r="B208" s="56"/>
      <c r="C208" s="56"/>
      <c r="D208" s="56"/>
      <c r="E208" s="56"/>
      <c r="F208" s="56"/>
      <c r="G208" s="246"/>
      <c r="H208" s="56"/>
      <c r="I208" s="56"/>
    </row>
    <row r="209" spans="1:9">
      <c r="A209" s="245"/>
      <c r="B209" s="56"/>
      <c r="C209" s="56"/>
      <c r="D209" s="56"/>
      <c r="E209" s="56"/>
      <c r="F209" s="56"/>
      <c r="G209" s="246"/>
      <c r="H209" s="56"/>
      <c r="I209" s="56"/>
    </row>
    <row r="210" spans="1:9">
      <c r="A210" s="245"/>
      <c r="B210" s="56"/>
      <c r="C210" s="56"/>
      <c r="D210" s="56"/>
      <c r="E210" s="56"/>
      <c r="F210" s="56"/>
      <c r="G210" s="246"/>
      <c r="H210" s="56"/>
      <c r="I210" s="56"/>
    </row>
    <row r="211" spans="1:9">
      <c r="A211" s="245"/>
      <c r="B211" s="56"/>
      <c r="C211" s="56"/>
      <c r="D211" s="56"/>
      <c r="E211" s="56"/>
      <c r="F211" s="56"/>
      <c r="G211" s="246"/>
      <c r="H211" s="56"/>
      <c r="I211" s="56"/>
    </row>
    <row r="212" spans="1:9">
      <c r="A212" s="245"/>
      <c r="B212" s="56"/>
      <c r="C212" s="56"/>
      <c r="D212" s="56"/>
      <c r="E212" s="56"/>
      <c r="F212" s="56"/>
      <c r="G212" s="246"/>
      <c r="H212" s="56"/>
      <c r="I212" s="56"/>
    </row>
    <row r="213" spans="1:9">
      <c r="A213" s="245"/>
      <c r="B213" s="56"/>
      <c r="C213" s="56"/>
      <c r="D213" s="56"/>
      <c r="E213" s="56"/>
      <c r="F213" s="56"/>
      <c r="G213" s="246"/>
      <c r="H213" s="56"/>
      <c r="I213" s="56"/>
    </row>
    <row r="214" spans="1:9">
      <c r="A214" s="245"/>
      <c r="B214" s="56"/>
      <c r="C214" s="56"/>
      <c r="D214" s="56"/>
      <c r="E214" s="56"/>
      <c r="F214" s="56"/>
      <c r="G214" s="246"/>
      <c r="H214" s="56"/>
      <c r="I214" s="56"/>
    </row>
    <row r="215" spans="1:9">
      <c r="A215" s="245"/>
      <c r="B215" s="56"/>
      <c r="C215" s="56"/>
      <c r="D215" s="56"/>
      <c r="E215" s="56"/>
      <c r="F215" s="56"/>
      <c r="G215" s="246"/>
      <c r="H215" s="56"/>
      <c r="I215" s="56"/>
    </row>
    <row r="216" spans="1:9">
      <c r="A216" s="245"/>
      <c r="B216" s="56"/>
      <c r="C216" s="56"/>
      <c r="D216" s="56"/>
      <c r="E216" s="56"/>
      <c r="F216" s="56"/>
      <c r="G216" s="246"/>
      <c r="H216" s="56"/>
      <c r="I216" s="56"/>
    </row>
    <row r="217" spans="1:9">
      <c r="A217" s="245"/>
      <c r="B217" s="56"/>
      <c r="C217" s="56"/>
      <c r="D217" s="56"/>
      <c r="E217" s="56"/>
      <c r="F217" s="56"/>
      <c r="G217" s="246"/>
      <c r="H217" s="56"/>
      <c r="I217" s="56"/>
    </row>
    <row r="218" spans="1:9">
      <c r="A218" s="245"/>
      <c r="B218" s="56"/>
      <c r="C218" s="56"/>
      <c r="D218" s="56"/>
      <c r="E218" s="56"/>
      <c r="F218" s="56"/>
      <c r="G218" s="246"/>
      <c r="H218" s="56"/>
      <c r="I218" s="56"/>
    </row>
    <row r="219" spans="1:9">
      <c r="A219" s="245"/>
      <c r="B219" s="56"/>
      <c r="C219" s="56"/>
      <c r="D219" s="56"/>
      <c r="E219" s="56"/>
      <c r="F219" s="56"/>
      <c r="G219" s="246"/>
      <c r="H219" s="56"/>
      <c r="I219" s="56"/>
    </row>
    <row r="220" spans="1:9">
      <c r="A220" s="245"/>
      <c r="B220" s="56"/>
      <c r="C220" s="56"/>
      <c r="D220" s="56"/>
      <c r="E220" s="56"/>
      <c r="F220" s="56"/>
      <c r="G220" s="246"/>
      <c r="H220" s="56"/>
      <c r="I220" s="56"/>
    </row>
    <row r="221" spans="1:9">
      <c r="A221" s="245"/>
      <c r="B221" s="56"/>
      <c r="C221" s="56"/>
      <c r="D221" s="56"/>
      <c r="E221" s="56"/>
      <c r="F221" s="56"/>
      <c r="G221" s="246"/>
      <c r="H221" s="56"/>
      <c r="I221" s="56"/>
    </row>
    <row r="222" spans="1:9">
      <c r="A222" s="245"/>
      <c r="B222" s="56"/>
      <c r="C222" s="56"/>
      <c r="D222" s="56"/>
      <c r="E222" s="56"/>
      <c r="F222" s="56"/>
      <c r="G222" s="246"/>
      <c r="H222" s="56"/>
      <c r="I222" s="56"/>
    </row>
    <row r="223" spans="1:9">
      <c r="A223" s="245"/>
      <c r="B223" s="56"/>
      <c r="C223" s="56"/>
      <c r="D223" s="56"/>
      <c r="E223" s="56"/>
      <c r="F223" s="56"/>
      <c r="G223" s="246"/>
      <c r="H223" s="56"/>
      <c r="I223" s="56"/>
    </row>
    <row r="224" spans="1:9">
      <c r="A224" s="245"/>
      <c r="B224" s="56"/>
      <c r="C224" s="56"/>
      <c r="D224" s="56"/>
      <c r="E224" s="56"/>
      <c r="F224" s="56"/>
      <c r="G224" s="246"/>
      <c r="H224" s="56"/>
      <c r="I224" s="56"/>
    </row>
    <row r="225" spans="1:9">
      <c r="A225" s="245"/>
      <c r="B225" s="56"/>
      <c r="C225" s="56"/>
      <c r="D225" s="56"/>
      <c r="E225" s="56"/>
      <c r="F225" s="56"/>
      <c r="G225" s="246"/>
      <c r="H225" s="56"/>
      <c r="I225" s="56"/>
    </row>
    <row r="226" spans="1:9">
      <c r="A226" s="245"/>
      <c r="B226" s="56"/>
      <c r="C226" s="56"/>
      <c r="D226" s="56"/>
      <c r="E226" s="56"/>
      <c r="F226" s="56"/>
      <c r="G226" s="246"/>
      <c r="H226" s="56"/>
      <c r="I226" s="56"/>
    </row>
    <row r="227" spans="1:9">
      <c r="A227" s="245"/>
      <c r="B227" s="56"/>
      <c r="C227" s="56"/>
      <c r="D227" s="56"/>
      <c r="E227" s="56"/>
      <c r="F227" s="56"/>
      <c r="G227" s="246"/>
      <c r="H227" s="56"/>
      <c r="I227" s="56"/>
    </row>
    <row r="228" spans="1:9">
      <c r="A228" s="245"/>
      <c r="B228" s="56"/>
      <c r="C228" s="56"/>
      <c r="D228" s="56"/>
      <c r="E228" s="56"/>
      <c r="F228" s="56"/>
      <c r="G228" s="246"/>
      <c r="H228" s="56"/>
      <c r="I228" s="56"/>
    </row>
    <row r="229" spans="1:9">
      <c r="A229" s="245"/>
      <c r="B229" s="56"/>
      <c r="C229" s="56"/>
      <c r="D229" s="56"/>
      <c r="E229" s="56"/>
      <c r="F229" s="56"/>
      <c r="G229" s="246"/>
      <c r="H229" s="56"/>
      <c r="I229" s="56"/>
    </row>
    <row r="230" spans="1:9">
      <c r="A230" s="245"/>
      <c r="B230" s="56"/>
      <c r="C230" s="56"/>
      <c r="D230" s="56"/>
      <c r="E230" s="56"/>
      <c r="F230" s="56"/>
      <c r="G230" s="246"/>
      <c r="H230" s="56"/>
      <c r="I230" s="56"/>
    </row>
    <row r="231" spans="1:9">
      <c r="A231" s="245"/>
      <c r="B231" s="56"/>
      <c r="C231" s="56"/>
      <c r="D231" s="56"/>
      <c r="E231" s="56"/>
      <c r="F231" s="56"/>
      <c r="G231" s="246"/>
      <c r="H231" s="56"/>
      <c r="I231" s="56"/>
    </row>
    <row r="232" spans="1:9">
      <c r="A232" s="245"/>
      <c r="B232" s="56"/>
      <c r="C232" s="56"/>
      <c r="D232" s="56"/>
      <c r="E232" s="56"/>
      <c r="F232" s="56"/>
      <c r="G232" s="246"/>
      <c r="H232" s="56"/>
      <c r="I232" s="56"/>
    </row>
    <row r="233" spans="1:9">
      <c r="A233" s="245"/>
      <c r="B233" s="56"/>
      <c r="C233" s="56"/>
      <c r="D233" s="56"/>
      <c r="E233" s="56"/>
      <c r="F233" s="56"/>
      <c r="G233" s="246"/>
      <c r="H233" s="56"/>
      <c r="I233" s="56"/>
    </row>
    <row r="234" spans="1:9">
      <c r="A234" s="245"/>
      <c r="B234" s="56"/>
      <c r="C234" s="56"/>
      <c r="D234" s="56"/>
      <c r="E234" s="56"/>
      <c r="F234" s="56"/>
      <c r="G234" s="246"/>
      <c r="H234" s="56"/>
      <c r="I234" s="56"/>
    </row>
    <row r="235" spans="1:9">
      <c r="A235" s="245"/>
      <c r="B235" s="56"/>
      <c r="C235" s="56"/>
      <c r="D235" s="56"/>
      <c r="E235" s="56"/>
      <c r="F235" s="56"/>
      <c r="G235" s="246"/>
      <c r="H235" s="56"/>
      <c r="I235" s="56"/>
    </row>
    <row r="236" spans="1:9">
      <c r="A236" s="245"/>
      <c r="B236" s="56"/>
      <c r="C236" s="56"/>
      <c r="D236" s="56"/>
      <c r="E236" s="56"/>
      <c r="F236" s="56"/>
      <c r="G236" s="246"/>
      <c r="H236" s="56"/>
      <c r="I236" s="56"/>
    </row>
    <row r="237" spans="1:9">
      <c r="A237" s="245"/>
      <c r="B237" s="56"/>
      <c r="C237" s="56"/>
      <c r="D237" s="56"/>
      <c r="E237" s="56"/>
      <c r="F237" s="56"/>
      <c r="G237" s="246"/>
      <c r="H237" s="56"/>
      <c r="I237" s="56"/>
    </row>
    <row r="238" spans="1:9">
      <c r="A238" s="245"/>
      <c r="B238" s="56"/>
      <c r="C238" s="56"/>
      <c r="D238" s="56"/>
      <c r="E238" s="56"/>
      <c r="F238" s="56"/>
      <c r="G238" s="246"/>
      <c r="H238" s="56"/>
      <c r="I238" s="56"/>
    </row>
    <row r="239" spans="1:9">
      <c r="A239" s="245"/>
      <c r="B239" s="56"/>
      <c r="C239" s="56"/>
      <c r="D239" s="56"/>
      <c r="E239" s="56"/>
      <c r="F239" s="56"/>
      <c r="G239" s="246"/>
      <c r="H239" s="56"/>
      <c r="I239" s="56"/>
    </row>
    <row r="240" spans="1:9">
      <c r="A240" s="245"/>
      <c r="B240" s="56"/>
      <c r="C240" s="56"/>
      <c r="D240" s="56"/>
      <c r="E240" s="56"/>
      <c r="F240" s="56"/>
      <c r="G240" s="246"/>
      <c r="H240" s="56"/>
      <c r="I240" s="56"/>
    </row>
    <row r="241" spans="1:9">
      <c r="A241" s="245"/>
      <c r="B241" s="56"/>
      <c r="C241" s="56"/>
      <c r="D241" s="56"/>
      <c r="E241" s="56"/>
      <c r="F241" s="56"/>
      <c r="G241" s="246"/>
      <c r="H241" s="56"/>
      <c r="I241" s="56"/>
    </row>
    <row r="242" spans="1:9">
      <c r="A242" s="245"/>
      <c r="B242" s="56"/>
      <c r="C242" s="56"/>
      <c r="D242" s="56"/>
      <c r="E242" s="56"/>
      <c r="F242" s="56"/>
      <c r="G242" s="246"/>
      <c r="H242" s="56"/>
      <c r="I242" s="56"/>
    </row>
    <row r="243" spans="1:9">
      <c r="A243" s="245"/>
      <c r="B243" s="56"/>
      <c r="C243" s="56"/>
      <c r="D243" s="56"/>
      <c r="E243" s="56"/>
      <c r="F243" s="56"/>
      <c r="G243" s="246"/>
      <c r="H243" s="56"/>
      <c r="I243" s="56"/>
    </row>
    <row r="244" spans="1:9">
      <c r="A244" s="245"/>
      <c r="B244" s="56"/>
      <c r="C244" s="56"/>
      <c r="D244" s="56"/>
      <c r="E244" s="56"/>
      <c r="F244" s="56"/>
      <c r="G244" s="246"/>
      <c r="H244" s="56"/>
      <c r="I244" s="56"/>
    </row>
    <row r="245" spans="1:9">
      <c r="A245" s="245"/>
      <c r="B245" s="56"/>
      <c r="C245" s="56"/>
      <c r="D245" s="56"/>
      <c r="E245" s="56"/>
      <c r="F245" s="56"/>
      <c r="G245" s="246"/>
      <c r="H245" s="56"/>
      <c r="I245" s="56"/>
    </row>
    <row r="246" spans="1:9">
      <c r="A246" s="245"/>
      <c r="B246" s="56"/>
      <c r="C246" s="56"/>
      <c r="D246" s="56"/>
      <c r="E246" s="56"/>
      <c r="F246" s="56"/>
      <c r="G246" s="246"/>
      <c r="H246" s="56"/>
      <c r="I246" s="56"/>
    </row>
    <row r="247" spans="1:9">
      <c r="A247" s="245"/>
      <c r="B247" s="56"/>
      <c r="C247" s="56"/>
      <c r="D247" s="56"/>
      <c r="E247" s="56"/>
      <c r="F247" s="56"/>
      <c r="G247" s="246"/>
      <c r="H247" s="56"/>
      <c r="I247" s="56"/>
    </row>
    <row r="248" spans="1:9">
      <c r="A248" s="245"/>
      <c r="B248" s="56"/>
      <c r="C248" s="56"/>
      <c r="D248" s="56"/>
      <c r="E248" s="56"/>
      <c r="F248" s="56"/>
      <c r="G248" s="246"/>
      <c r="H248" s="56"/>
      <c r="I248" s="56"/>
    </row>
    <row r="249" spans="1:9">
      <c r="A249" s="245"/>
      <c r="B249" s="56"/>
      <c r="C249" s="56"/>
      <c r="D249" s="56"/>
      <c r="E249" s="56"/>
      <c r="F249" s="56"/>
      <c r="G249" s="246"/>
      <c r="H249" s="56"/>
      <c r="I249" s="56"/>
    </row>
    <row r="250" spans="1:9">
      <c r="A250" s="245"/>
      <c r="B250" s="56"/>
      <c r="C250" s="56"/>
      <c r="D250" s="56"/>
      <c r="E250" s="56"/>
      <c r="F250" s="56"/>
      <c r="G250" s="246"/>
      <c r="H250" s="56"/>
      <c r="I250" s="56"/>
    </row>
    <row r="251" spans="1:9">
      <c r="A251" s="245"/>
      <c r="B251" s="56"/>
      <c r="C251" s="56"/>
      <c r="D251" s="56"/>
      <c r="E251" s="56"/>
      <c r="F251" s="56"/>
      <c r="G251" s="246"/>
      <c r="H251" s="56"/>
      <c r="I251" s="56"/>
    </row>
    <row r="252" spans="1:9">
      <c r="A252" s="245"/>
      <c r="B252" s="56"/>
      <c r="C252" s="56"/>
      <c r="D252" s="56"/>
      <c r="E252" s="56"/>
      <c r="F252" s="56"/>
      <c r="G252" s="246"/>
      <c r="H252" s="56"/>
      <c r="I252" s="56"/>
    </row>
    <row r="253" spans="1:9">
      <c r="A253" s="245"/>
      <c r="B253" s="56"/>
      <c r="C253" s="56"/>
      <c r="D253" s="56"/>
      <c r="E253" s="56"/>
      <c r="F253" s="56"/>
      <c r="G253" s="246"/>
      <c r="H253" s="56"/>
      <c r="I253" s="56"/>
    </row>
    <row r="254" spans="1:9">
      <c r="A254" s="245"/>
      <c r="B254" s="56"/>
      <c r="C254" s="56"/>
      <c r="D254" s="56"/>
      <c r="E254" s="56"/>
      <c r="F254" s="56"/>
      <c r="G254" s="246"/>
      <c r="H254" s="56"/>
      <c r="I254" s="56"/>
    </row>
    <row r="255" spans="1:9">
      <c r="A255" s="245"/>
      <c r="B255" s="56"/>
      <c r="C255" s="56"/>
      <c r="D255" s="56"/>
      <c r="E255" s="56"/>
      <c r="F255" s="56"/>
      <c r="G255" s="246"/>
      <c r="H255" s="56"/>
      <c r="I255" s="56"/>
    </row>
    <row r="256" spans="1:9">
      <c r="A256" s="245"/>
      <c r="B256" s="56"/>
      <c r="C256" s="56"/>
      <c r="D256" s="56"/>
      <c r="E256" s="56"/>
      <c r="F256" s="56"/>
      <c r="G256" s="246"/>
      <c r="H256" s="56"/>
      <c r="I256" s="56"/>
    </row>
    <row r="257" spans="1:9">
      <c r="A257" s="245"/>
      <c r="B257" s="56"/>
      <c r="C257" s="56"/>
      <c r="D257" s="56"/>
      <c r="E257" s="56"/>
      <c r="F257" s="56"/>
      <c r="G257" s="246"/>
      <c r="H257" s="56"/>
      <c r="I257" s="56"/>
    </row>
    <row r="258" spans="1:9">
      <c r="A258" s="245"/>
      <c r="B258" s="56"/>
      <c r="C258" s="56"/>
      <c r="D258" s="56"/>
      <c r="E258" s="56"/>
      <c r="F258" s="56"/>
      <c r="G258" s="246"/>
      <c r="H258" s="56"/>
      <c r="I258" s="56"/>
    </row>
    <row r="259" spans="1:9">
      <c r="A259" s="245"/>
      <c r="B259" s="56"/>
      <c r="C259" s="56"/>
      <c r="D259" s="56"/>
      <c r="E259" s="56"/>
      <c r="F259" s="56"/>
      <c r="G259" s="246"/>
      <c r="H259" s="56"/>
      <c r="I259" s="56"/>
    </row>
    <row r="260" spans="1:9">
      <c r="A260" s="245"/>
      <c r="B260" s="56"/>
      <c r="C260" s="56"/>
      <c r="D260" s="56"/>
      <c r="E260" s="56"/>
      <c r="F260" s="56"/>
      <c r="G260" s="246"/>
      <c r="H260" s="56"/>
      <c r="I260" s="56"/>
    </row>
    <row r="261" spans="1:9">
      <c r="A261" s="245"/>
      <c r="B261" s="56"/>
      <c r="C261" s="56"/>
      <c r="D261" s="56"/>
      <c r="E261" s="56"/>
      <c r="F261" s="56"/>
      <c r="G261" s="246"/>
      <c r="H261" s="56"/>
      <c r="I261" s="56"/>
    </row>
    <row r="262" spans="1:9">
      <c r="A262" s="245"/>
      <c r="B262" s="56"/>
      <c r="C262" s="56"/>
      <c r="D262" s="56"/>
      <c r="E262" s="56"/>
      <c r="F262" s="56"/>
      <c r="G262" s="246"/>
      <c r="H262" s="56"/>
      <c r="I262" s="56"/>
    </row>
    <row r="263" spans="1:9">
      <c r="A263" s="245"/>
      <c r="B263" s="56"/>
      <c r="C263" s="56"/>
      <c r="D263" s="56"/>
      <c r="E263" s="56"/>
      <c r="F263" s="56"/>
      <c r="G263" s="246"/>
      <c r="H263" s="56"/>
      <c r="I263" s="56"/>
    </row>
    <row r="264" spans="1:9">
      <c r="A264" s="245"/>
      <c r="B264" s="56"/>
      <c r="C264" s="56"/>
      <c r="D264" s="56"/>
      <c r="E264" s="56"/>
      <c r="F264" s="56"/>
      <c r="G264" s="246"/>
      <c r="H264" s="56"/>
      <c r="I264" s="56"/>
    </row>
    <row r="265" spans="1:9">
      <c r="A265" s="245"/>
      <c r="B265" s="56"/>
      <c r="C265" s="56"/>
      <c r="D265" s="56"/>
      <c r="E265" s="56"/>
      <c r="F265" s="56"/>
      <c r="G265" s="246"/>
      <c r="H265" s="56"/>
      <c r="I265" s="56"/>
    </row>
    <row r="266" spans="1:9">
      <c r="A266" s="245"/>
      <c r="B266" s="56"/>
      <c r="C266" s="56"/>
      <c r="D266" s="56"/>
      <c r="E266" s="56"/>
      <c r="F266" s="56"/>
      <c r="G266" s="246"/>
      <c r="H266" s="56"/>
      <c r="I266" s="56"/>
    </row>
    <row r="267" spans="1:9">
      <c r="A267" s="245"/>
      <c r="B267" s="56"/>
      <c r="C267" s="56"/>
      <c r="D267" s="56"/>
      <c r="E267" s="56"/>
      <c r="F267" s="56"/>
      <c r="G267" s="246"/>
      <c r="H267" s="56"/>
      <c r="I267" s="56"/>
    </row>
    <row r="268" spans="1:9">
      <c r="A268" s="245"/>
      <c r="B268" s="56"/>
      <c r="C268" s="56"/>
      <c r="D268" s="56"/>
      <c r="E268" s="56"/>
      <c r="F268" s="56"/>
      <c r="G268" s="246"/>
      <c r="H268" s="56"/>
      <c r="I268" s="56"/>
    </row>
    <row r="269" spans="1:9">
      <c r="A269" s="245"/>
      <c r="B269" s="56"/>
      <c r="C269" s="56"/>
      <c r="D269" s="56"/>
      <c r="E269" s="56"/>
      <c r="F269" s="56"/>
      <c r="G269" s="246"/>
      <c r="H269" s="56"/>
      <c r="I269" s="56"/>
    </row>
    <row r="270" spans="1:9">
      <c r="A270" s="245"/>
      <c r="B270" s="56"/>
      <c r="C270" s="56"/>
      <c r="D270" s="56"/>
      <c r="E270" s="56"/>
      <c r="F270" s="56"/>
      <c r="G270" s="246"/>
      <c r="H270" s="56"/>
      <c r="I270" s="56"/>
    </row>
    <row r="271" spans="1:9">
      <c r="A271" s="245"/>
      <c r="B271" s="56"/>
      <c r="C271" s="56"/>
      <c r="D271" s="56"/>
      <c r="E271" s="56"/>
      <c r="F271" s="56"/>
      <c r="G271" s="246"/>
      <c r="H271" s="56"/>
      <c r="I271" s="56"/>
    </row>
    <row r="272" spans="1:9">
      <c r="A272" s="245"/>
      <c r="B272" s="56"/>
      <c r="C272" s="56"/>
      <c r="D272" s="56"/>
      <c r="E272" s="56"/>
      <c r="F272" s="56"/>
      <c r="G272" s="246"/>
      <c r="H272" s="56"/>
      <c r="I272" s="56"/>
    </row>
    <row r="273" spans="1:9">
      <c r="A273" s="245"/>
      <c r="B273" s="56"/>
      <c r="C273" s="56"/>
      <c r="D273" s="56"/>
      <c r="E273" s="56"/>
      <c r="F273" s="56"/>
      <c r="G273" s="246"/>
      <c r="H273" s="56"/>
      <c r="I273" s="56"/>
    </row>
    <row r="274" spans="1:9">
      <c r="A274" s="245"/>
      <c r="B274" s="56"/>
      <c r="C274" s="56"/>
      <c r="D274" s="56"/>
      <c r="E274" s="56"/>
      <c r="F274" s="56"/>
      <c r="G274" s="246"/>
      <c r="H274" s="56"/>
      <c r="I274" s="56"/>
    </row>
    <row r="275" spans="1:9">
      <c r="A275" s="245"/>
      <c r="B275" s="56"/>
      <c r="C275" s="56"/>
      <c r="D275" s="56"/>
      <c r="E275" s="56"/>
      <c r="F275" s="56"/>
      <c r="G275" s="246"/>
      <c r="H275" s="56"/>
      <c r="I275" s="56"/>
    </row>
    <row r="276" spans="1:9">
      <c r="A276" s="245"/>
      <c r="B276" s="56"/>
      <c r="C276" s="56"/>
      <c r="D276" s="56"/>
      <c r="E276" s="56"/>
      <c r="F276" s="56"/>
      <c r="G276" s="246"/>
      <c r="H276" s="56"/>
      <c r="I276" s="56"/>
    </row>
    <row r="277" spans="1:9">
      <c r="A277" s="245"/>
      <c r="B277" s="56"/>
      <c r="C277" s="56"/>
      <c r="D277" s="56"/>
      <c r="E277" s="56"/>
      <c r="F277" s="56"/>
      <c r="G277" s="246"/>
      <c r="H277" s="56"/>
      <c r="I277" s="56"/>
    </row>
    <row r="278" spans="1:9">
      <c r="A278" s="245"/>
      <c r="B278" s="56"/>
      <c r="C278" s="56"/>
      <c r="D278" s="56"/>
      <c r="E278" s="56"/>
      <c r="F278" s="56"/>
      <c r="G278" s="246"/>
      <c r="H278" s="56"/>
      <c r="I278" s="56"/>
    </row>
    <row r="279" spans="1:9">
      <c r="A279" s="245"/>
      <c r="B279" s="56"/>
      <c r="C279" s="56"/>
      <c r="D279" s="56"/>
      <c r="E279" s="56"/>
      <c r="F279" s="56"/>
      <c r="G279" s="246"/>
      <c r="H279" s="56"/>
      <c r="I279" s="56"/>
    </row>
    <row r="280" spans="1:9">
      <c r="A280" s="245"/>
      <c r="B280" s="56"/>
      <c r="C280" s="56"/>
      <c r="D280" s="56"/>
      <c r="E280" s="56"/>
      <c r="F280" s="56"/>
      <c r="G280" s="246"/>
      <c r="H280" s="56"/>
      <c r="I280" s="56"/>
    </row>
    <row r="281" spans="1:9">
      <c r="A281" s="245"/>
      <c r="B281" s="56"/>
      <c r="C281" s="56"/>
      <c r="D281" s="56"/>
      <c r="E281" s="56"/>
      <c r="F281" s="56"/>
      <c r="G281" s="246"/>
      <c r="H281" s="56"/>
      <c r="I281" s="56"/>
    </row>
    <row r="282" spans="1:9">
      <c r="A282" s="245"/>
      <c r="B282" s="56"/>
      <c r="C282" s="56"/>
      <c r="D282" s="56"/>
      <c r="E282" s="56"/>
      <c r="F282" s="56"/>
      <c r="G282" s="246"/>
      <c r="H282" s="56"/>
      <c r="I282" s="56"/>
    </row>
    <row r="283" spans="1:9">
      <c r="A283" s="245"/>
      <c r="B283" s="56"/>
      <c r="C283" s="56"/>
      <c r="D283" s="56"/>
      <c r="E283" s="56"/>
      <c r="F283" s="56"/>
      <c r="G283" s="246"/>
      <c r="H283" s="56"/>
      <c r="I283" s="56"/>
    </row>
    <row r="284" spans="1:9">
      <c r="A284" s="245"/>
      <c r="B284" s="56"/>
      <c r="C284" s="56"/>
      <c r="D284" s="56"/>
      <c r="E284" s="56"/>
      <c r="F284" s="56"/>
      <c r="G284" s="246"/>
      <c r="H284" s="56"/>
      <c r="I284" s="56"/>
    </row>
    <row r="285" spans="1:9">
      <c r="A285" s="245"/>
      <c r="B285" s="56"/>
      <c r="C285" s="56"/>
      <c r="D285" s="56"/>
      <c r="E285" s="56"/>
      <c r="F285" s="56"/>
      <c r="G285" s="246"/>
      <c r="H285" s="56"/>
      <c r="I285" s="56"/>
    </row>
    <row r="286" spans="1:9">
      <c r="A286" s="245"/>
      <c r="B286" s="56"/>
      <c r="C286" s="56"/>
      <c r="D286" s="56"/>
      <c r="E286" s="56"/>
      <c r="F286" s="56"/>
      <c r="G286" s="246"/>
      <c r="H286" s="56"/>
      <c r="I286" s="56"/>
    </row>
    <row r="287" spans="1:9">
      <c r="A287" s="245"/>
      <c r="B287" s="56"/>
      <c r="C287" s="56"/>
      <c r="D287" s="56"/>
      <c r="E287" s="56"/>
      <c r="F287" s="56"/>
      <c r="G287" s="246"/>
      <c r="H287" s="56"/>
      <c r="I287" s="56"/>
    </row>
    <row r="288" spans="1:9">
      <c r="A288" s="245"/>
      <c r="B288" s="56"/>
      <c r="C288" s="56"/>
      <c r="D288" s="56"/>
      <c r="E288" s="56"/>
      <c r="F288" s="56"/>
      <c r="G288" s="246"/>
      <c r="H288" s="56"/>
      <c r="I288" s="56"/>
    </row>
    <row r="289" spans="1:9">
      <c r="A289" s="245"/>
      <c r="B289" s="56"/>
      <c r="C289" s="56"/>
      <c r="D289" s="56"/>
      <c r="E289" s="56"/>
      <c r="F289" s="56"/>
      <c r="G289" s="246"/>
      <c r="H289" s="56"/>
      <c r="I289" s="56"/>
    </row>
    <row r="290" spans="1:9">
      <c r="A290" s="245"/>
      <c r="B290" s="56"/>
      <c r="C290" s="56"/>
      <c r="D290" s="56"/>
      <c r="E290" s="56"/>
      <c r="F290" s="56"/>
      <c r="G290" s="246"/>
      <c r="H290" s="56"/>
      <c r="I290" s="56"/>
    </row>
    <row r="291" spans="1:9">
      <c r="A291" s="245"/>
      <c r="B291" s="56"/>
      <c r="C291" s="56"/>
      <c r="D291" s="56"/>
      <c r="E291" s="56"/>
      <c r="F291" s="56"/>
      <c r="G291" s="246"/>
      <c r="H291" s="56"/>
      <c r="I291" s="56"/>
    </row>
    <row r="292" spans="1:9">
      <c r="A292" s="245"/>
      <c r="B292" s="56"/>
      <c r="C292" s="56"/>
      <c r="D292" s="56"/>
      <c r="E292" s="56"/>
      <c r="F292" s="56"/>
      <c r="G292" s="246"/>
      <c r="H292" s="56"/>
      <c r="I292" s="56"/>
    </row>
    <row r="293" spans="1:9">
      <c r="A293" s="245"/>
      <c r="B293" s="56"/>
      <c r="C293" s="56"/>
      <c r="D293" s="56"/>
      <c r="E293" s="56"/>
      <c r="F293" s="56"/>
      <c r="G293" s="246"/>
      <c r="H293" s="56"/>
      <c r="I293" s="56"/>
    </row>
    <row r="294" spans="1:9">
      <c r="A294" s="245"/>
      <c r="B294" s="56"/>
      <c r="C294" s="56"/>
      <c r="D294" s="56"/>
      <c r="E294" s="56"/>
      <c r="F294" s="56"/>
      <c r="G294" s="246"/>
      <c r="H294" s="56"/>
      <c r="I294" s="56"/>
    </row>
    <row r="295" spans="1:9">
      <c r="A295" s="245"/>
      <c r="B295" s="56"/>
      <c r="C295" s="56"/>
      <c r="D295" s="56"/>
      <c r="E295" s="56"/>
      <c r="F295" s="56"/>
      <c r="G295" s="246"/>
      <c r="H295" s="56"/>
      <c r="I295" s="56"/>
    </row>
    <row r="296" spans="1:9">
      <c r="A296" s="245"/>
      <c r="B296" s="56"/>
      <c r="C296" s="56"/>
      <c r="D296" s="56"/>
      <c r="E296" s="56"/>
      <c r="F296" s="56"/>
      <c r="G296" s="246"/>
      <c r="H296" s="56"/>
      <c r="I296" s="56"/>
    </row>
    <row r="297" spans="1:9">
      <c r="A297" s="245"/>
      <c r="B297" s="56"/>
      <c r="C297" s="56"/>
      <c r="D297" s="56"/>
      <c r="E297" s="56"/>
      <c r="F297" s="56"/>
      <c r="G297" s="246"/>
      <c r="H297" s="56"/>
      <c r="I297" s="56"/>
    </row>
    <row r="298" spans="1:9">
      <c r="A298" s="245"/>
      <c r="B298" s="56"/>
      <c r="C298" s="56"/>
      <c r="D298" s="56"/>
      <c r="E298" s="56"/>
      <c r="F298" s="56"/>
      <c r="G298" s="246"/>
      <c r="H298" s="56"/>
      <c r="I298" s="56"/>
    </row>
    <row r="299" spans="1:9">
      <c r="A299" s="245"/>
      <c r="B299" s="56"/>
      <c r="C299" s="56"/>
      <c r="D299" s="56"/>
      <c r="E299" s="56"/>
      <c r="F299" s="56"/>
      <c r="G299" s="246"/>
      <c r="H299" s="56"/>
      <c r="I299" s="56"/>
    </row>
    <row r="300" spans="1:9">
      <c r="A300" s="245"/>
      <c r="B300" s="56"/>
      <c r="C300" s="56"/>
      <c r="D300" s="56"/>
      <c r="E300" s="56"/>
      <c r="F300" s="56"/>
      <c r="G300" s="246"/>
      <c r="H300" s="56"/>
      <c r="I300" s="56"/>
    </row>
    <row r="301" spans="1:9">
      <c r="A301" s="245"/>
      <c r="B301" s="56"/>
      <c r="C301" s="56"/>
      <c r="D301" s="56"/>
      <c r="E301" s="56"/>
      <c r="F301" s="56"/>
      <c r="G301" s="246"/>
      <c r="H301" s="56"/>
      <c r="I301" s="56"/>
    </row>
    <row r="302" spans="1:9">
      <c r="A302" s="245"/>
      <c r="B302" s="56"/>
      <c r="C302" s="56"/>
      <c r="D302" s="56"/>
      <c r="E302" s="56"/>
      <c r="F302" s="56"/>
      <c r="G302" s="246"/>
      <c r="H302" s="56"/>
      <c r="I302" s="56"/>
    </row>
    <row r="303" spans="1:9">
      <c r="A303" s="245"/>
      <c r="B303" s="56"/>
      <c r="C303" s="56"/>
      <c r="D303" s="56"/>
      <c r="E303" s="56"/>
      <c r="F303" s="56"/>
      <c r="G303" s="246"/>
      <c r="H303" s="56"/>
      <c r="I303" s="56"/>
    </row>
    <row r="304" spans="1:9">
      <c r="A304" s="245"/>
      <c r="B304" s="56"/>
      <c r="C304" s="56"/>
      <c r="D304" s="56"/>
      <c r="E304" s="56"/>
      <c r="F304" s="56"/>
      <c r="G304" s="246"/>
      <c r="H304" s="56"/>
      <c r="I304" s="56"/>
    </row>
    <row r="305" spans="1:9">
      <c r="A305" s="245"/>
      <c r="B305" s="56"/>
      <c r="C305" s="56"/>
      <c r="D305" s="56"/>
      <c r="E305" s="56"/>
      <c r="F305" s="56"/>
      <c r="G305" s="246"/>
      <c r="H305" s="56"/>
      <c r="I305" s="56"/>
    </row>
    <row r="306" spans="1:9">
      <c r="A306" s="245"/>
      <c r="B306" s="56"/>
      <c r="C306" s="56"/>
      <c r="D306" s="56"/>
      <c r="E306" s="56"/>
      <c r="F306" s="56"/>
      <c r="G306" s="246"/>
      <c r="H306" s="56"/>
      <c r="I306" s="56"/>
    </row>
    <row r="307" spans="1:9">
      <c r="A307" s="245"/>
      <c r="B307" s="56"/>
      <c r="C307" s="56"/>
      <c r="D307" s="56"/>
      <c r="E307" s="56"/>
      <c r="F307" s="56"/>
      <c r="G307" s="246"/>
      <c r="H307" s="56"/>
      <c r="I307" s="56"/>
    </row>
    <row r="308" spans="1:9">
      <c r="A308" s="245"/>
      <c r="B308" s="56"/>
      <c r="C308" s="56"/>
      <c r="D308" s="56"/>
      <c r="E308" s="56"/>
      <c r="F308" s="56"/>
      <c r="G308" s="246"/>
      <c r="H308" s="56"/>
      <c r="I308" s="56"/>
    </row>
    <row r="309" spans="1:9">
      <c r="A309" s="245"/>
      <c r="B309" s="56"/>
      <c r="C309" s="56"/>
      <c r="D309" s="56"/>
      <c r="E309" s="56"/>
      <c r="F309" s="56"/>
      <c r="G309" s="246"/>
      <c r="H309" s="56"/>
      <c r="I309" s="56"/>
    </row>
    <row r="310" spans="1:9">
      <c r="A310" s="245"/>
      <c r="B310" s="56"/>
      <c r="C310" s="56"/>
      <c r="D310" s="56"/>
      <c r="E310" s="56"/>
      <c r="F310" s="56"/>
      <c r="G310" s="246"/>
      <c r="H310" s="56"/>
      <c r="I310" s="56"/>
    </row>
    <row r="311" spans="1:9">
      <c r="A311" s="245"/>
      <c r="B311" s="56"/>
      <c r="C311" s="56"/>
      <c r="D311" s="56"/>
      <c r="E311" s="56"/>
      <c r="F311" s="56"/>
      <c r="G311" s="246"/>
      <c r="H311" s="56"/>
      <c r="I311" s="56"/>
    </row>
    <row r="312" spans="1:9">
      <c r="A312" s="245"/>
      <c r="B312" s="56"/>
      <c r="C312" s="56"/>
      <c r="D312" s="56"/>
      <c r="E312" s="56"/>
      <c r="F312" s="56"/>
      <c r="G312" s="246"/>
      <c r="H312" s="56"/>
      <c r="I312" s="56"/>
    </row>
    <row r="313" spans="1:9">
      <c r="A313" s="245"/>
      <c r="B313" s="56"/>
      <c r="C313" s="56"/>
      <c r="D313" s="56"/>
      <c r="E313" s="56"/>
      <c r="F313" s="56"/>
      <c r="G313" s="246"/>
      <c r="H313" s="56"/>
      <c r="I313" s="56"/>
    </row>
    <row r="314" spans="1:9">
      <c r="A314" s="245"/>
      <c r="B314" s="56"/>
      <c r="C314" s="56"/>
      <c r="D314" s="56"/>
      <c r="E314" s="56"/>
      <c r="F314" s="56"/>
      <c r="G314" s="246"/>
      <c r="H314" s="56"/>
      <c r="I314" s="56"/>
    </row>
    <row r="315" spans="1:9">
      <c r="A315" s="245"/>
      <c r="B315" s="56"/>
      <c r="C315" s="56"/>
      <c r="D315" s="56"/>
      <c r="E315" s="56"/>
      <c r="F315" s="56"/>
      <c r="G315" s="246"/>
      <c r="H315" s="56"/>
      <c r="I315" s="56"/>
    </row>
    <row r="316" spans="1:9">
      <c r="A316" s="245"/>
      <c r="B316" s="56"/>
      <c r="C316" s="56"/>
      <c r="D316" s="56"/>
      <c r="E316" s="56"/>
      <c r="F316" s="56"/>
      <c r="G316" s="246"/>
      <c r="H316" s="56"/>
      <c r="I316" s="56"/>
    </row>
    <row r="317" spans="1:9">
      <c r="A317" s="245"/>
      <c r="B317" s="56"/>
      <c r="C317" s="56"/>
      <c r="D317" s="56"/>
      <c r="E317" s="56"/>
      <c r="F317" s="56"/>
      <c r="G317" s="246"/>
      <c r="H317" s="56"/>
      <c r="I317" s="56"/>
    </row>
    <row r="318" spans="1:9">
      <c r="A318" s="245"/>
      <c r="B318" s="56"/>
      <c r="C318" s="56"/>
      <c r="D318" s="56"/>
      <c r="E318" s="56"/>
      <c r="F318" s="56"/>
      <c r="G318" s="246"/>
      <c r="H318" s="56"/>
      <c r="I318" s="56"/>
    </row>
    <row r="319" spans="1:9">
      <c r="A319" s="245"/>
      <c r="B319" s="56"/>
      <c r="C319" s="56"/>
      <c r="D319" s="56"/>
      <c r="E319" s="56"/>
      <c r="F319" s="56"/>
      <c r="G319" s="246"/>
      <c r="H319" s="56"/>
      <c r="I319" s="56"/>
    </row>
    <row r="320" spans="1:9">
      <c r="A320" s="245"/>
      <c r="B320" s="56"/>
      <c r="C320" s="56"/>
      <c r="D320" s="56"/>
      <c r="E320" s="56"/>
      <c r="F320" s="56"/>
      <c r="G320" s="246"/>
      <c r="H320" s="56"/>
      <c r="I320" s="56"/>
    </row>
    <row r="321" spans="1:9">
      <c r="A321" s="245"/>
      <c r="B321" s="56"/>
      <c r="C321" s="56"/>
      <c r="D321" s="56"/>
      <c r="E321" s="56"/>
      <c r="F321" s="56"/>
      <c r="G321" s="246"/>
      <c r="H321" s="56"/>
      <c r="I321" s="56"/>
    </row>
    <row r="322" spans="1:9">
      <c r="A322" s="245"/>
      <c r="B322" s="56"/>
      <c r="C322" s="56"/>
      <c r="D322" s="56"/>
      <c r="E322" s="56"/>
      <c r="F322" s="56"/>
      <c r="G322" s="246"/>
      <c r="H322" s="56"/>
      <c r="I322" s="56"/>
    </row>
    <row r="323" spans="1:9">
      <c r="A323" s="245"/>
      <c r="B323" s="56"/>
      <c r="C323" s="56"/>
      <c r="D323" s="56"/>
      <c r="E323" s="56"/>
      <c r="F323" s="56"/>
      <c r="G323" s="246"/>
      <c r="H323" s="56"/>
      <c r="I323" s="56"/>
    </row>
    <row r="324" spans="1:9">
      <c r="A324" s="245"/>
      <c r="B324" s="56"/>
      <c r="C324" s="56"/>
      <c r="D324" s="56"/>
      <c r="E324" s="56"/>
      <c r="F324" s="56"/>
      <c r="G324" s="246"/>
      <c r="H324" s="56"/>
      <c r="I324" s="56"/>
    </row>
    <row r="325" spans="1:9">
      <c r="A325" s="245"/>
      <c r="B325" s="56"/>
      <c r="C325" s="56"/>
      <c r="D325" s="56"/>
      <c r="E325" s="56"/>
      <c r="F325" s="56"/>
      <c r="G325" s="246"/>
      <c r="H325" s="56"/>
      <c r="I325" s="56"/>
    </row>
    <row r="326" spans="1:9">
      <c r="A326" s="245"/>
      <c r="B326" s="56"/>
      <c r="C326" s="56"/>
      <c r="D326" s="56"/>
      <c r="E326" s="56"/>
      <c r="F326" s="56"/>
      <c r="G326" s="246"/>
      <c r="H326" s="56"/>
      <c r="I326" s="56"/>
    </row>
    <row r="327" spans="1:9">
      <c r="A327" s="245"/>
      <c r="B327" s="56"/>
      <c r="C327" s="56"/>
      <c r="D327" s="56"/>
      <c r="E327" s="56"/>
      <c r="F327" s="56"/>
      <c r="G327" s="246"/>
      <c r="H327" s="56"/>
      <c r="I327" s="56"/>
    </row>
    <row r="328" spans="1:9">
      <c r="A328" s="245"/>
      <c r="B328" s="56"/>
      <c r="C328" s="56"/>
      <c r="D328" s="56"/>
      <c r="E328" s="56"/>
      <c r="F328" s="56"/>
      <c r="G328" s="246"/>
      <c r="H328" s="56"/>
      <c r="I328" s="56"/>
    </row>
    <row r="329" spans="1:9">
      <c r="A329" s="245"/>
      <c r="B329" s="56"/>
      <c r="C329" s="56"/>
      <c r="D329" s="56"/>
      <c r="E329" s="56"/>
      <c r="F329" s="56"/>
      <c r="G329" s="246"/>
      <c r="H329" s="56"/>
      <c r="I329" s="56"/>
    </row>
    <row r="330" spans="1:9">
      <c r="A330" s="245"/>
      <c r="B330" s="56"/>
      <c r="C330" s="56"/>
      <c r="D330" s="56"/>
      <c r="E330" s="56"/>
      <c r="F330" s="56"/>
      <c r="G330" s="246"/>
      <c r="H330" s="56"/>
      <c r="I330" s="56"/>
    </row>
    <row r="331" spans="1:9">
      <c r="A331" s="245"/>
      <c r="B331" s="56"/>
      <c r="C331" s="56"/>
      <c r="D331" s="56"/>
      <c r="E331" s="56"/>
      <c r="F331" s="56"/>
      <c r="G331" s="246"/>
      <c r="H331" s="56"/>
      <c r="I331" s="56"/>
    </row>
    <row r="332" spans="1:9">
      <c r="A332" s="245"/>
      <c r="B332" s="56"/>
      <c r="C332" s="56"/>
      <c r="D332" s="56"/>
      <c r="E332" s="56"/>
      <c r="F332" s="56"/>
      <c r="G332" s="246"/>
      <c r="H332" s="56"/>
      <c r="I332" s="56"/>
    </row>
    <row r="333" spans="1:9">
      <c r="A333" s="245"/>
      <c r="B333" s="56"/>
      <c r="C333" s="56"/>
      <c r="D333" s="56"/>
      <c r="E333" s="56"/>
      <c r="F333" s="56"/>
      <c r="G333" s="246"/>
      <c r="H333" s="56"/>
      <c r="I333" s="56"/>
    </row>
    <row r="334" spans="1:9">
      <c r="A334" s="245"/>
      <c r="B334" s="56"/>
      <c r="C334" s="56"/>
      <c r="D334" s="56"/>
      <c r="E334" s="56"/>
      <c r="F334" s="56"/>
      <c r="G334" s="246"/>
      <c r="H334" s="56"/>
      <c r="I334" s="56"/>
    </row>
    <row r="335" spans="1:9">
      <c r="A335" s="245"/>
      <c r="B335" s="56"/>
      <c r="C335" s="56"/>
      <c r="D335" s="56"/>
      <c r="E335" s="56"/>
      <c r="F335" s="56"/>
      <c r="G335" s="246"/>
      <c r="H335" s="56"/>
      <c r="I335" s="56"/>
    </row>
    <row r="336" spans="1:9">
      <c r="A336" s="245"/>
      <c r="B336" s="56"/>
      <c r="C336" s="56"/>
      <c r="D336" s="56"/>
      <c r="E336" s="56"/>
      <c r="F336" s="56"/>
      <c r="G336" s="246"/>
      <c r="H336" s="56"/>
      <c r="I336" s="56"/>
    </row>
    <row r="337" spans="1:9">
      <c r="A337" s="245"/>
      <c r="B337" s="56"/>
      <c r="C337" s="56"/>
      <c r="D337" s="56"/>
      <c r="E337" s="56"/>
      <c r="F337" s="56"/>
      <c r="G337" s="246"/>
      <c r="H337" s="56"/>
      <c r="I337" s="56"/>
    </row>
    <row r="338" spans="1:9">
      <c r="A338" s="245"/>
      <c r="B338" s="56"/>
      <c r="C338" s="56"/>
      <c r="D338" s="56"/>
      <c r="E338" s="56"/>
      <c r="F338" s="56"/>
      <c r="G338" s="246"/>
      <c r="H338" s="56"/>
      <c r="I338" s="56"/>
    </row>
    <row r="339" spans="1:9">
      <c r="A339" s="245"/>
      <c r="B339" s="56"/>
      <c r="C339" s="56"/>
      <c r="D339" s="56"/>
      <c r="E339" s="56"/>
      <c r="F339" s="56"/>
      <c r="G339" s="246"/>
      <c r="H339" s="56"/>
      <c r="I339" s="56"/>
    </row>
    <row r="340" spans="1:9">
      <c r="A340" s="245"/>
      <c r="B340" s="56"/>
      <c r="C340" s="56"/>
      <c r="D340" s="56"/>
      <c r="E340" s="56"/>
      <c r="F340" s="56"/>
      <c r="G340" s="246"/>
      <c r="H340" s="56"/>
      <c r="I340" s="56"/>
    </row>
    <row r="341" spans="1:9">
      <c r="A341" s="245"/>
      <c r="B341" s="56"/>
      <c r="C341" s="56"/>
      <c r="D341" s="56"/>
      <c r="E341" s="56"/>
      <c r="F341" s="56"/>
      <c r="G341" s="246"/>
      <c r="H341" s="56"/>
      <c r="I341" s="56"/>
    </row>
    <row r="342" spans="1:9">
      <c r="A342" s="245"/>
      <c r="B342" s="56"/>
      <c r="C342" s="56"/>
      <c r="D342" s="56"/>
      <c r="E342" s="56"/>
      <c r="F342" s="56"/>
      <c r="G342" s="246"/>
      <c r="H342" s="56"/>
      <c r="I342" s="56"/>
    </row>
    <row r="343" spans="1:9">
      <c r="A343" s="245"/>
      <c r="B343" s="56"/>
      <c r="C343" s="56"/>
      <c r="D343" s="56"/>
      <c r="E343" s="56"/>
      <c r="F343" s="56"/>
      <c r="G343" s="246"/>
      <c r="H343" s="56"/>
      <c r="I343" s="56"/>
    </row>
    <row r="344" spans="1:9">
      <c r="A344" s="245"/>
      <c r="B344" s="56"/>
      <c r="C344" s="56"/>
      <c r="D344" s="56"/>
      <c r="E344" s="56"/>
      <c r="F344" s="56"/>
      <c r="G344" s="246"/>
      <c r="H344" s="56"/>
      <c r="I344" s="56"/>
    </row>
    <row r="345" spans="1:9">
      <c r="A345" s="245"/>
      <c r="B345" s="56"/>
      <c r="C345" s="56"/>
      <c r="D345" s="56"/>
      <c r="E345" s="56"/>
      <c r="F345" s="56"/>
      <c r="G345" s="246"/>
      <c r="H345" s="56"/>
      <c r="I345" s="56"/>
    </row>
    <row r="346" spans="1:9">
      <c r="A346" s="245"/>
      <c r="B346" s="56"/>
      <c r="C346" s="56"/>
      <c r="D346" s="56"/>
      <c r="E346" s="56"/>
      <c r="F346" s="56"/>
      <c r="G346" s="246"/>
      <c r="H346" s="56"/>
      <c r="I346" s="56"/>
    </row>
    <row r="347" spans="1:9">
      <c r="A347" s="245"/>
      <c r="B347" s="56"/>
      <c r="C347" s="56"/>
      <c r="D347" s="56"/>
      <c r="E347" s="56"/>
      <c r="F347" s="56"/>
      <c r="G347" s="246"/>
      <c r="H347" s="56"/>
      <c r="I347" s="56"/>
    </row>
    <row r="348" spans="1:9">
      <c r="A348" s="245"/>
      <c r="B348" s="56"/>
      <c r="C348" s="56"/>
      <c r="D348" s="56"/>
      <c r="E348" s="56"/>
      <c r="F348" s="56"/>
      <c r="G348" s="246"/>
      <c r="H348" s="56"/>
      <c r="I348" s="56"/>
    </row>
    <row r="349" spans="1:9">
      <c r="A349" s="245"/>
      <c r="B349" s="56"/>
      <c r="C349" s="56"/>
      <c r="D349" s="56"/>
      <c r="E349" s="56"/>
      <c r="F349" s="56"/>
      <c r="G349" s="246"/>
      <c r="H349" s="56"/>
      <c r="I349" s="56"/>
    </row>
    <row r="350" spans="1:9">
      <c r="A350" s="245"/>
      <c r="B350" s="56"/>
      <c r="C350" s="56"/>
      <c r="D350" s="56"/>
      <c r="E350" s="56"/>
      <c r="F350" s="56"/>
      <c r="G350" s="246"/>
      <c r="H350" s="56"/>
      <c r="I350" s="56"/>
    </row>
    <row r="351" spans="1:9">
      <c r="A351" s="245"/>
      <c r="B351" s="56"/>
      <c r="C351" s="56"/>
      <c r="D351" s="56"/>
      <c r="E351" s="56"/>
      <c r="F351" s="56"/>
      <c r="G351" s="246"/>
      <c r="H351" s="56"/>
      <c r="I351" s="56"/>
    </row>
    <row r="352" spans="1:9">
      <c r="A352" s="245"/>
      <c r="B352" s="56"/>
      <c r="C352" s="56"/>
      <c r="D352" s="56"/>
      <c r="E352" s="56"/>
      <c r="F352" s="56"/>
      <c r="G352" s="246"/>
      <c r="H352" s="56"/>
      <c r="I352" s="56"/>
    </row>
    <row r="353" spans="1:9">
      <c r="A353" s="245"/>
      <c r="B353" s="56"/>
      <c r="C353" s="56"/>
      <c r="D353" s="56"/>
      <c r="E353" s="56"/>
      <c r="F353" s="56"/>
      <c r="G353" s="246"/>
      <c r="H353" s="56"/>
      <c r="I353" s="56"/>
    </row>
    <row r="354" spans="1:9">
      <c r="A354" s="245"/>
      <c r="B354" s="56"/>
      <c r="C354" s="56"/>
      <c r="D354" s="56"/>
      <c r="E354" s="56"/>
      <c r="F354" s="56"/>
      <c r="G354" s="246"/>
      <c r="H354" s="56"/>
      <c r="I354" s="56"/>
    </row>
    <row r="355" spans="1:9">
      <c r="A355" s="245"/>
      <c r="B355" s="56"/>
      <c r="C355" s="56"/>
      <c r="D355" s="56"/>
      <c r="E355" s="56"/>
      <c r="F355" s="56"/>
      <c r="G355" s="246"/>
      <c r="H355" s="56"/>
      <c r="I355" s="56"/>
    </row>
    <row r="356" spans="1:9">
      <c r="A356" s="245"/>
      <c r="B356" s="56"/>
      <c r="C356" s="56"/>
      <c r="D356" s="56"/>
      <c r="E356" s="56"/>
      <c r="F356" s="56"/>
      <c r="G356" s="246"/>
      <c r="H356" s="56"/>
      <c r="I356" s="56"/>
    </row>
    <row r="357" spans="1:9">
      <c r="A357" s="245"/>
      <c r="B357" s="56"/>
      <c r="C357" s="56"/>
      <c r="D357" s="56"/>
      <c r="E357" s="56"/>
      <c r="F357" s="56"/>
      <c r="G357" s="246"/>
      <c r="H357" s="56"/>
      <c r="I357" s="56"/>
    </row>
    <row r="358" spans="1:9">
      <c r="A358" s="245"/>
      <c r="B358" s="56"/>
      <c r="C358" s="56"/>
      <c r="D358" s="56"/>
      <c r="E358" s="56"/>
      <c r="F358" s="56"/>
      <c r="G358" s="246"/>
      <c r="H358" s="56"/>
      <c r="I358" s="56"/>
    </row>
    <row r="359" spans="1:9">
      <c r="A359" s="245"/>
      <c r="B359" s="56"/>
      <c r="C359" s="56"/>
      <c r="D359" s="56"/>
      <c r="E359" s="56"/>
      <c r="F359" s="56"/>
      <c r="G359" s="246"/>
      <c r="H359" s="56"/>
      <c r="I359" s="56"/>
    </row>
    <row r="360" spans="1:9">
      <c r="A360" s="245"/>
      <c r="B360" s="56"/>
      <c r="C360" s="56"/>
      <c r="D360" s="56"/>
      <c r="E360" s="56"/>
      <c r="F360" s="56"/>
      <c r="G360" s="246"/>
      <c r="H360" s="56"/>
      <c r="I360" s="56"/>
    </row>
    <row r="361" spans="1:9">
      <c r="A361" s="245"/>
      <c r="B361" s="56"/>
      <c r="C361" s="56"/>
      <c r="D361" s="56"/>
      <c r="E361" s="56"/>
      <c r="F361" s="56"/>
      <c r="G361" s="246"/>
      <c r="H361" s="56"/>
      <c r="I361" s="56"/>
    </row>
    <row r="362" spans="1:9">
      <c r="A362" s="245"/>
      <c r="B362" s="56"/>
      <c r="C362" s="56"/>
      <c r="D362" s="56"/>
      <c r="E362" s="56"/>
      <c r="F362" s="56"/>
      <c r="G362" s="246"/>
      <c r="H362" s="56"/>
      <c r="I362" s="56"/>
    </row>
    <row r="363" spans="1:9">
      <c r="A363" s="245"/>
      <c r="B363" s="56"/>
      <c r="C363" s="56"/>
      <c r="D363" s="56"/>
      <c r="E363" s="56"/>
      <c r="F363" s="56"/>
      <c r="G363" s="246"/>
      <c r="H363" s="56"/>
      <c r="I363" s="56"/>
    </row>
    <row r="364" spans="1:9">
      <c r="A364" s="245"/>
      <c r="B364" s="56"/>
      <c r="C364" s="56"/>
      <c r="D364" s="56"/>
      <c r="E364" s="56"/>
      <c r="F364" s="56"/>
      <c r="G364" s="246"/>
      <c r="H364" s="56"/>
      <c r="I364" s="56"/>
    </row>
    <row r="365" spans="1:9">
      <c r="A365" s="245"/>
      <c r="B365" s="56"/>
      <c r="C365" s="56"/>
      <c r="D365" s="56"/>
      <c r="E365" s="56"/>
      <c r="F365" s="56"/>
      <c r="G365" s="246"/>
      <c r="H365" s="56"/>
      <c r="I365" s="56"/>
    </row>
    <row r="366" spans="1:9">
      <c r="A366" s="245"/>
      <c r="B366" s="56"/>
      <c r="C366" s="56"/>
      <c r="D366" s="56"/>
      <c r="E366" s="56"/>
      <c r="F366" s="56"/>
      <c r="G366" s="246"/>
      <c r="H366" s="56"/>
      <c r="I366" s="56"/>
    </row>
    <row r="367" spans="1:9">
      <c r="A367" s="245"/>
      <c r="B367" s="56"/>
      <c r="C367" s="56"/>
      <c r="D367" s="56"/>
      <c r="E367" s="56"/>
      <c r="F367" s="56"/>
      <c r="G367" s="246"/>
      <c r="H367" s="56"/>
      <c r="I367" s="56"/>
    </row>
    <row r="368" spans="1:9">
      <c r="A368" s="245"/>
      <c r="B368" s="56"/>
      <c r="C368" s="56"/>
      <c r="D368" s="56"/>
      <c r="E368" s="56"/>
      <c r="F368" s="56"/>
      <c r="G368" s="246"/>
      <c r="H368" s="56"/>
      <c r="I368" s="56"/>
    </row>
    <row r="369" spans="1:9">
      <c r="A369" s="245"/>
      <c r="B369" s="56"/>
      <c r="C369" s="56"/>
      <c r="D369" s="56"/>
      <c r="E369" s="56"/>
      <c r="F369" s="56"/>
      <c r="G369" s="246"/>
      <c r="H369" s="56"/>
      <c r="I369" s="56"/>
    </row>
    <row r="370" spans="1:9">
      <c r="A370" s="245"/>
      <c r="B370" s="56"/>
      <c r="C370" s="56"/>
      <c r="D370" s="56"/>
      <c r="E370" s="56"/>
      <c r="F370" s="56"/>
      <c r="G370" s="246"/>
      <c r="H370" s="56"/>
      <c r="I370" s="56"/>
    </row>
    <row r="371" spans="1:9">
      <c r="A371" s="245"/>
      <c r="B371" s="56"/>
      <c r="C371" s="56"/>
      <c r="D371" s="56"/>
      <c r="E371" s="56"/>
      <c r="F371" s="56"/>
      <c r="G371" s="246"/>
      <c r="H371" s="56"/>
      <c r="I371" s="56"/>
    </row>
    <row r="372" spans="1:9">
      <c r="A372" s="245"/>
      <c r="B372" s="56"/>
      <c r="C372" s="56"/>
      <c r="D372" s="56"/>
      <c r="E372" s="56"/>
      <c r="F372" s="56"/>
      <c r="G372" s="246"/>
      <c r="H372" s="56"/>
      <c r="I372" s="56"/>
    </row>
    <row r="373" spans="1:9">
      <c r="A373" s="245"/>
      <c r="B373" s="56"/>
      <c r="C373" s="56"/>
      <c r="D373" s="56"/>
      <c r="E373" s="56"/>
      <c r="F373" s="56"/>
      <c r="G373" s="246"/>
      <c r="H373" s="56"/>
      <c r="I373" s="56"/>
    </row>
    <row r="374" spans="1:9">
      <c r="A374" s="245"/>
      <c r="B374" s="56"/>
      <c r="C374" s="56"/>
      <c r="D374" s="56"/>
      <c r="E374" s="56"/>
      <c r="F374" s="56"/>
      <c r="G374" s="246"/>
      <c r="H374" s="56"/>
      <c r="I374" s="56"/>
    </row>
    <row r="375" spans="1:9">
      <c r="A375" s="245"/>
      <c r="B375" s="56"/>
      <c r="C375" s="56"/>
      <c r="D375" s="56"/>
      <c r="E375" s="56"/>
      <c r="F375" s="56"/>
      <c r="G375" s="246"/>
      <c r="H375" s="56"/>
      <c r="I375" s="56"/>
    </row>
    <row r="376" spans="1:9">
      <c r="A376" s="245"/>
      <c r="B376" s="56"/>
      <c r="C376" s="56"/>
      <c r="D376" s="56"/>
      <c r="E376" s="56"/>
      <c r="F376" s="56"/>
      <c r="G376" s="246"/>
      <c r="H376" s="56"/>
      <c r="I376" s="56"/>
    </row>
    <row r="377" spans="1:9">
      <c r="A377" s="245"/>
      <c r="B377" s="56"/>
      <c r="C377" s="56"/>
      <c r="D377" s="56"/>
      <c r="E377" s="56"/>
      <c r="F377" s="56"/>
      <c r="G377" s="246"/>
      <c r="H377" s="56"/>
      <c r="I377" s="56"/>
    </row>
    <row r="378" spans="1:9">
      <c r="A378" s="245"/>
      <c r="B378" s="56"/>
      <c r="C378" s="56"/>
      <c r="D378" s="56"/>
      <c r="E378" s="56"/>
      <c r="F378" s="56"/>
      <c r="G378" s="246"/>
      <c r="H378" s="56"/>
      <c r="I378" s="56"/>
    </row>
    <row r="379" spans="1:9">
      <c r="A379" s="245"/>
      <c r="B379" s="56"/>
      <c r="C379" s="56"/>
      <c r="D379" s="56"/>
      <c r="E379" s="56"/>
      <c r="F379" s="56"/>
      <c r="G379" s="246"/>
      <c r="H379" s="56"/>
      <c r="I379" s="56"/>
    </row>
    <row r="380" spans="1:9">
      <c r="A380" s="245"/>
      <c r="B380" s="56"/>
      <c r="C380" s="56"/>
      <c r="D380" s="56"/>
      <c r="E380" s="56"/>
      <c r="F380" s="56"/>
      <c r="G380" s="246"/>
      <c r="H380" s="56"/>
      <c r="I380" s="56"/>
    </row>
    <row r="381" spans="1:9">
      <c r="A381" s="245"/>
      <c r="B381" s="56"/>
      <c r="C381" s="56"/>
      <c r="D381" s="56"/>
      <c r="E381" s="56"/>
      <c r="F381" s="56"/>
      <c r="G381" s="246"/>
      <c r="H381" s="56"/>
      <c r="I381" s="56"/>
    </row>
    <row r="382" spans="1:9">
      <c r="A382" s="245"/>
      <c r="B382" s="56"/>
      <c r="C382" s="56"/>
      <c r="D382" s="56"/>
      <c r="E382" s="56"/>
      <c r="F382" s="56"/>
      <c r="G382" s="246"/>
      <c r="H382" s="56"/>
      <c r="I382" s="56"/>
    </row>
    <row r="383" spans="1:9">
      <c r="A383" s="245"/>
      <c r="B383" s="56"/>
      <c r="C383" s="56"/>
      <c r="D383" s="56"/>
      <c r="E383" s="56"/>
      <c r="F383" s="56"/>
      <c r="G383" s="246"/>
      <c r="H383" s="56"/>
      <c r="I383" s="56"/>
    </row>
    <row r="384" spans="1:9">
      <c r="A384" s="245"/>
      <c r="B384" s="56"/>
      <c r="C384" s="56"/>
      <c r="D384" s="56"/>
      <c r="E384" s="56"/>
      <c r="F384" s="56"/>
      <c r="G384" s="246"/>
      <c r="H384" s="56"/>
      <c r="I384" s="56"/>
    </row>
    <row r="385" spans="1:9">
      <c r="A385" s="245"/>
      <c r="B385" s="56"/>
      <c r="C385" s="56"/>
      <c r="D385" s="56"/>
      <c r="E385" s="56"/>
      <c r="F385" s="56"/>
      <c r="G385" s="246"/>
      <c r="H385" s="56"/>
      <c r="I385" s="56"/>
    </row>
    <row r="386" spans="1:9">
      <c r="A386" s="245"/>
      <c r="B386" s="56"/>
      <c r="C386" s="56"/>
      <c r="D386" s="56"/>
      <c r="E386" s="56"/>
      <c r="F386" s="56"/>
      <c r="G386" s="246"/>
      <c r="H386" s="56"/>
      <c r="I386" s="56"/>
    </row>
    <row r="387" spans="1:9">
      <c r="A387" s="245"/>
      <c r="B387" s="56"/>
      <c r="C387" s="56"/>
      <c r="D387" s="56"/>
      <c r="E387" s="56"/>
      <c r="F387" s="56"/>
      <c r="G387" s="246"/>
      <c r="H387" s="56"/>
      <c r="I387" s="56"/>
    </row>
    <row r="388" spans="1:9">
      <c r="A388" s="245"/>
      <c r="B388" s="56"/>
      <c r="C388" s="56"/>
      <c r="D388" s="56"/>
      <c r="E388" s="56"/>
      <c r="F388" s="56"/>
      <c r="G388" s="246"/>
      <c r="H388" s="56"/>
      <c r="I388" s="56"/>
    </row>
    <row r="389" spans="1:9">
      <c r="A389" s="245"/>
      <c r="B389" s="56"/>
      <c r="C389" s="56"/>
      <c r="D389" s="56"/>
      <c r="E389" s="56"/>
      <c r="F389" s="56"/>
      <c r="G389" s="246"/>
      <c r="H389" s="56"/>
      <c r="I389" s="56"/>
    </row>
    <row r="390" spans="1:9">
      <c r="A390" s="245"/>
      <c r="B390" s="56"/>
      <c r="C390" s="56"/>
      <c r="D390" s="56"/>
      <c r="E390" s="56"/>
      <c r="F390" s="56"/>
      <c r="G390" s="246"/>
      <c r="H390" s="56"/>
      <c r="I390" s="56"/>
    </row>
    <row r="391" spans="1:9">
      <c r="A391" s="245"/>
      <c r="B391" s="56"/>
      <c r="C391" s="56"/>
      <c r="D391" s="56"/>
      <c r="E391" s="56"/>
      <c r="F391" s="56"/>
      <c r="G391" s="246"/>
      <c r="H391" s="56"/>
      <c r="I391" s="56"/>
    </row>
    <row r="392" spans="1:9">
      <c r="A392" s="245"/>
      <c r="B392" s="56"/>
      <c r="C392" s="56"/>
      <c r="D392" s="56"/>
      <c r="E392" s="56"/>
      <c r="F392" s="56"/>
      <c r="G392" s="246"/>
      <c r="H392" s="56"/>
      <c r="I392" s="56"/>
    </row>
    <row r="393" spans="1:9">
      <c r="A393" s="245"/>
      <c r="B393" s="56"/>
      <c r="C393" s="56"/>
      <c r="D393" s="56"/>
      <c r="E393" s="56"/>
      <c r="F393" s="56"/>
      <c r="G393" s="246"/>
      <c r="H393" s="56"/>
      <c r="I393" s="56"/>
    </row>
    <row r="394" spans="1:9">
      <c r="A394" s="245"/>
      <c r="B394" s="56"/>
      <c r="C394" s="56"/>
      <c r="D394" s="56"/>
      <c r="E394" s="56"/>
      <c r="F394" s="56"/>
      <c r="G394" s="246"/>
      <c r="H394" s="56"/>
      <c r="I394" s="56"/>
    </row>
    <row r="395" spans="1:9">
      <c r="A395" s="245"/>
      <c r="B395" s="56"/>
      <c r="C395" s="56"/>
      <c r="D395" s="56"/>
      <c r="E395" s="56"/>
      <c r="F395" s="56"/>
      <c r="G395" s="246"/>
      <c r="H395" s="56"/>
      <c r="I395" s="56"/>
    </row>
    <row r="396" spans="1:9">
      <c r="A396" s="245"/>
      <c r="B396" s="56"/>
      <c r="C396" s="56"/>
      <c r="D396" s="56"/>
      <c r="E396" s="56"/>
      <c r="F396" s="56"/>
      <c r="G396" s="246"/>
      <c r="H396" s="56"/>
      <c r="I396" s="56"/>
    </row>
    <row r="397" spans="1:9">
      <c r="A397" s="245"/>
      <c r="B397" s="56"/>
      <c r="C397" s="56"/>
      <c r="D397" s="56"/>
      <c r="E397" s="56"/>
      <c r="F397" s="56"/>
      <c r="G397" s="246"/>
      <c r="H397" s="56"/>
      <c r="I397" s="56"/>
    </row>
    <row r="398" spans="1:9">
      <c r="A398" s="245"/>
      <c r="B398" s="56"/>
      <c r="C398" s="56"/>
      <c r="D398" s="56"/>
      <c r="E398" s="56"/>
      <c r="F398" s="56"/>
      <c r="G398" s="246"/>
      <c r="H398" s="56"/>
      <c r="I398" s="56"/>
    </row>
    <row r="399" spans="1:9">
      <c r="A399" s="245"/>
      <c r="B399" s="56"/>
      <c r="C399" s="56"/>
      <c r="D399" s="56"/>
      <c r="E399" s="56"/>
      <c r="F399" s="56"/>
      <c r="G399" s="246"/>
      <c r="H399" s="56"/>
      <c r="I399" s="56"/>
    </row>
    <row r="400" spans="1:9">
      <c r="A400" s="245"/>
      <c r="B400" s="56"/>
      <c r="C400" s="56"/>
      <c r="D400" s="56"/>
      <c r="E400" s="56"/>
      <c r="F400" s="56"/>
      <c r="G400" s="246"/>
      <c r="H400" s="56"/>
      <c r="I400" s="56"/>
    </row>
    <row r="401" spans="1:9">
      <c r="A401" s="245"/>
      <c r="B401" s="56"/>
      <c r="C401" s="56"/>
      <c r="D401" s="56"/>
      <c r="E401" s="56"/>
      <c r="F401" s="56"/>
      <c r="G401" s="246"/>
      <c r="H401" s="56"/>
      <c r="I401" s="56"/>
    </row>
    <row r="402" spans="1:9">
      <c r="A402" s="245"/>
      <c r="B402" s="56"/>
      <c r="C402" s="56"/>
      <c r="D402" s="56"/>
      <c r="E402" s="56"/>
      <c r="F402" s="56"/>
      <c r="G402" s="246"/>
      <c r="H402" s="56"/>
      <c r="I402" s="56"/>
    </row>
    <row r="403" spans="1:9">
      <c r="A403" s="245"/>
      <c r="B403" s="56"/>
      <c r="C403" s="56"/>
      <c r="D403" s="56"/>
      <c r="E403" s="56"/>
      <c r="F403" s="56"/>
      <c r="G403" s="246"/>
      <c r="H403" s="56"/>
      <c r="I403" s="56"/>
    </row>
    <row r="404" spans="1:9">
      <c r="A404" s="245"/>
      <c r="B404" s="56"/>
      <c r="C404" s="56"/>
      <c r="D404" s="56"/>
      <c r="E404" s="56"/>
      <c r="F404" s="56"/>
      <c r="G404" s="246"/>
      <c r="H404" s="56"/>
      <c r="I404" s="56"/>
    </row>
    <row r="405" spans="1:9">
      <c r="A405" s="245"/>
      <c r="B405" s="56"/>
      <c r="C405" s="56"/>
      <c r="D405" s="56"/>
      <c r="E405" s="56"/>
      <c r="F405" s="56"/>
      <c r="G405" s="246"/>
      <c r="H405" s="56"/>
      <c r="I405" s="56"/>
    </row>
    <row r="406" spans="1:9">
      <c r="A406" s="245"/>
      <c r="B406" s="56"/>
      <c r="C406" s="56"/>
      <c r="D406" s="56"/>
      <c r="E406" s="56"/>
      <c r="F406" s="56"/>
      <c r="G406" s="246"/>
      <c r="H406" s="56"/>
      <c r="I406" s="56"/>
    </row>
    <row r="407" spans="1:9">
      <c r="A407" s="245"/>
      <c r="B407" s="56"/>
      <c r="C407" s="56"/>
      <c r="D407" s="56"/>
      <c r="E407" s="56"/>
      <c r="F407" s="56"/>
      <c r="G407" s="246"/>
      <c r="H407" s="56"/>
      <c r="I407" s="56"/>
    </row>
    <row r="408" spans="1:9">
      <c r="A408" s="245"/>
      <c r="B408" s="56"/>
      <c r="C408" s="56"/>
      <c r="D408" s="56"/>
      <c r="E408" s="56"/>
      <c r="F408" s="56"/>
      <c r="G408" s="246"/>
      <c r="H408" s="56"/>
      <c r="I408" s="56"/>
    </row>
    <row r="409" spans="1:9">
      <c r="A409" s="245"/>
      <c r="B409" s="56"/>
      <c r="C409" s="56"/>
      <c r="D409" s="56"/>
      <c r="E409" s="56"/>
      <c r="F409" s="56"/>
      <c r="G409" s="246"/>
      <c r="H409" s="56"/>
      <c r="I409" s="56"/>
    </row>
    <row r="410" spans="1:9">
      <c r="A410" s="245"/>
      <c r="B410" s="56"/>
      <c r="C410" s="56"/>
      <c r="D410" s="56"/>
      <c r="E410" s="56"/>
      <c r="F410" s="56"/>
      <c r="G410" s="246"/>
      <c r="H410" s="56"/>
      <c r="I410" s="56"/>
    </row>
    <row r="411" spans="1:9">
      <c r="A411" s="245"/>
      <c r="B411" s="56"/>
      <c r="C411" s="56"/>
      <c r="D411" s="56"/>
      <c r="E411" s="56"/>
      <c r="F411" s="56"/>
      <c r="G411" s="246"/>
      <c r="H411" s="56"/>
      <c r="I411" s="56"/>
    </row>
    <row r="412" spans="1:9">
      <c r="A412" s="245"/>
      <c r="B412" s="56"/>
      <c r="C412" s="56"/>
      <c r="D412" s="56"/>
      <c r="E412" s="56"/>
      <c r="F412" s="56"/>
      <c r="G412" s="246"/>
      <c r="H412" s="56"/>
      <c r="I412" s="56"/>
    </row>
    <row r="413" spans="1:9">
      <c r="A413" s="245"/>
      <c r="B413" s="56"/>
      <c r="C413" s="56"/>
      <c r="D413" s="56"/>
      <c r="E413" s="56"/>
      <c r="F413" s="56"/>
      <c r="G413" s="246"/>
      <c r="H413" s="56"/>
      <c r="I413" s="56"/>
    </row>
    <row r="414" spans="1:9">
      <c r="A414" s="245"/>
      <c r="B414" s="56"/>
      <c r="C414" s="56"/>
      <c r="D414" s="56"/>
      <c r="E414" s="56"/>
      <c r="F414" s="56"/>
      <c r="G414" s="246"/>
      <c r="H414" s="56"/>
      <c r="I414" s="56"/>
    </row>
    <row r="415" spans="1:9">
      <c r="A415" s="245"/>
      <c r="B415" s="56"/>
      <c r="C415" s="56"/>
      <c r="D415" s="56"/>
      <c r="E415" s="56"/>
      <c r="F415" s="56"/>
      <c r="G415" s="246"/>
      <c r="H415" s="56"/>
      <c r="I415" s="56"/>
    </row>
    <row r="416" spans="1:9">
      <c r="A416" s="245"/>
      <c r="B416" s="56"/>
      <c r="C416" s="56"/>
      <c r="D416" s="56"/>
      <c r="E416" s="56"/>
      <c r="F416" s="56"/>
      <c r="G416" s="246"/>
      <c r="H416" s="56"/>
      <c r="I416" s="56"/>
    </row>
    <row r="417" spans="1:9">
      <c r="A417" s="245"/>
      <c r="B417" s="56"/>
      <c r="C417" s="56"/>
      <c r="D417" s="56"/>
      <c r="E417" s="56"/>
      <c r="F417" s="56"/>
      <c r="G417" s="246"/>
      <c r="H417" s="56"/>
      <c r="I417" s="56"/>
    </row>
    <row r="418" spans="1:9">
      <c r="A418" s="245"/>
      <c r="B418" s="56"/>
      <c r="C418" s="56"/>
      <c r="D418" s="56"/>
      <c r="E418" s="56"/>
      <c r="F418" s="56"/>
      <c r="G418" s="246"/>
      <c r="H418" s="56"/>
      <c r="I418" s="56"/>
    </row>
    <row r="419" spans="1:9">
      <c r="A419" s="245"/>
      <c r="B419" s="56"/>
      <c r="C419" s="56"/>
      <c r="D419" s="56"/>
      <c r="E419" s="56"/>
      <c r="F419" s="56"/>
      <c r="G419" s="246"/>
      <c r="H419" s="56"/>
      <c r="I419" s="56"/>
    </row>
    <row r="420" spans="1:9">
      <c r="A420" s="245"/>
      <c r="B420" s="56"/>
      <c r="C420" s="56"/>
      <c r="D420" s="56"/>
      <c r="E420" s="56"/>
      <c r="F420" s="56"/>
      <c r="G420" s="246"/>
      <c r="H420" s="56"/>
      <c r="I420" s="56"/>
    </row>
    <row r="421" spans="1:9">
      <c r="A421" s="245"/>
      <c r="B421" s="56"/>
      <c r="C421" s="56"/>
      <c r="D421" s="56"/>
      <c r="E421" s="56"/>
      <c r="F421" s="56"/>
      <c r="G421" s="246"/>
      <c r="H421" s="56"/>
      <c r="I421" s="56"/>
    </row>
    <row r="422" spans="1:9">
      <c r="A422" s="245"/>
      <c r="B422" s="56"/>
      <c r="C422" s="56"/>
      <c r="D422" s="56"/>
      <c r="E422" s="56"/>
      <c r="F422" s="56"/>
      <c r="G422" s="246"/>
      <c r="H422" s="56"/>
      <c r="I422" s="56"/>
    </row>
    <row r="423" spans="1:9">
      <c r="A423" s="245"/>
      <c r="B423" s="56"/>
      <c r="C423" s="56"/>
      <c r="D423" s="56"/>
      <c r="E423" s="56"/>
      <c r="F423" s="56"/>
      <c r="G423" s="246"/>
      <c r="H423" s="56"/>
      <c r="I423" s="56"/>
    </row>
    <row r="424" spans="1:9">
      <c r="A424" s="245"/>
      <c r="B424" s="56"/>
      <c r="C424" s="56"/>
      <c r="D424" s="56"/>
      <c r="E424" s="56"/>
      <c r="F424" s="56"/>
      <c r="G424" s="246"/>
      <c r="H424" s="56"/>
      <c r="I424" s="56"/>
    </row>
    <row r="425" spans="1:9">
      <c r="A425" s="245"/>
      <c r="B425" s="56"/>
      <c r="C425" s="56"/>
      <c r="D425" s="56"/>
      <c r="E425" s="56"/>
      <c r="F425" s="56"/>
      <c r="G425" s="246"/>
      <c r="H425" s="56"/>
      <c r="I425" s="56"/>
    </row>
    <row r="426" spans="1:9">
      <c r="A426" s="245"/>
      <c r="B426" s="56"/>
      <c r="C426" s="56"/>
      <c r="D426" s="56"/>
      <c r="E426" s="56"/>
      <c r="F426" s="56"/>
      <c r="G426" s="246"/>
      <c r="H426" s="56"/>
      <c r="I426" s="56"/>
    </row>
    <row r="427" spans="1:9">
      <c r="A427" s="245"/>
      <c r="B427" s="56"/>
      <c r="C427" s="56"/>
      <c r="D427" s="56"/>
      <c r="E427" s="56"/>
      <c r="F427" s="56"/>
      <c r="G427" s="246"/>
      <c r="H427" s="56"/>
      <c r="I427" s="56"/>
    </row>
    <row r="428" spans="1:9">
      <c r="A428" s="245"/>
      <c r="B428" s="56"/>
      <c r="C428" s="56"/>
      <c r="D428" s="56"/>
      <c r="E428" s="56"/>
      <c r="F428" s="56"/>
      <c r="G428" s="246"/>
      <c r="H428" s="56"/>
      <c r="I428" s="56"/>
    </row>
    <row r="429" spans="1:9">
      <c r="A429" s="245"/>
      <c r="B429" s="56"/>
      <c r="C429" s="56"/>
      <c r="D429" s="56"/>
      <c r="E429" s="56"/>
      <c r="F429" s="56"/>
      <c r="G429" s="246"/>
      <c r="H429" s="56"/>
      <c r="I429" s="56"/>
    </row>
    <row r="430" spans="1:9">
      <c r="A430" s="245"/>
      <c r="B430" s="56"/>
      <c r="C430" s="56"/>
      <c r="D430" s="56"/>
      <c r="E430" s="56"/>
      <c r="F430" s="56"/>
      <c r="G430" s="246"/>
      <c r="H430" s="56"/>
      <c r="I430" s="56"/>
    </row>
    <row r="431" spans="1:9">
      <c r="A431" s="245"/>
      <c r="B431" s="56"/>
      <c r="C431" s="56"/>
      <c r="D431" s="56"/>
      <c r="E431" s="56"/>
      <c r="F431" s="56"/>
      <c r="G431" s="246"/>
      <c r="H431" s="56"/>
      <c r="I431" s="56"/>
    </row>
    <row r="432" spans="1:9">
      <c r="A432" s="245"/>
      <c r="B432" s="56"/>
      <c r="C432" s="56"/>
      <c r="D432" s="56"/>
      <c r="E432" s="56"/>
      <c r="F432" s="56"/>
      <c r="G432" s="246"/>
      <c r="H432" s="56"/>
      <c r="I432" s="56"/>
    </row>
    <row r="433" spans="1:9">
      <c r="A433" s="245"/>
      <c r="B433" s="56"/>
      <c r="C433" s="56"/>
      <c r="D433" s="56"/>
      <c r="E433" s="56"/>
      <c r="F433" s="56"/>
      <c r="G433" s="246"/>
      <c r="H433" s="56"/>
      <c r="I433" s="56"/>
    </row>
    <row r="434" spans="1:9">
      <c r="A434" s="245"/>
      <c r="B434" s="56"/>
      <c r="C434" s="56"/>
      <c r="D434" s="56"/>
      <c r="E434" s="56"/>
      <c r="F434" s="56"/>
      <c r="G434" s="246"/>
      <c r="H434" s="56"/>
      <c r="I434" s="56"/>
    </row>
    <row r="435" spans="1:9">
      <c r="A435" s="245"/>
      <c r="B435" s="56"/>
      <c r="C435" s="56"/>
      <c r="D435" s="56"/>
      <c r="E435" s="56"/>
      <c r="F435" s="56"/>
      <c r="G435" s="246"/>
      <c r="H435" s="56"/>
      <c r="I435" s="56"/>
    </row>
    <row r="436" spans="1:9">
      <c r="A436" s="245"/>
      <c r="B436" s="56"/>
      <c r="C436" s="56"/>
      <c r="D436" s="56"/>
      <c r="E436" s="56"/>
      <c r="F436" s="56"/>
      <c r="G436" s="246"/>
      <c r="H436" s="56"/>
      <c r="I436" s="56"/>
    </row>
    <row r="437" spans="1:9">
      <c r="A437" s="245"/>
      <c r="B437" s="56"/>
      <c r="C437" s="56"/>
      <c r="D437" s="56"/>
      <c r="E437" s="56"/>
      <c r="F437" s="56"/>
      <c r="G437" s="246"/>
      <c r="H437" s="56"/>
      <c r="I437" s="56"/>
    </row>
    <row r="438" spans="1:9">
      <c r="A438" s="245"/>
      <c r="B438" s="56"/>
      <c r="C438" s="56"/>
      <c r="D438" s="56"/>
      <c r="E438" s="56"/>
      <c r="F438" s="56"/>
      <c r="G438" s="246"/>
      <c r="H438" s="56"/>
      <c r="I438" s="56"/>
    </row>
    <row r="439" spans="1:9">
      <c r="A439" s="245"/>
      <c r="B439" s="56"/>
      <c r="C439" s="56"/>
      <c r="D439" s="56"/>
      <c r="E439" s="56"/>
      <c r="F439" s="56"/>
      <c r="G439" s="246"/>
      <c r="H439" s="56"/>
      <c r="I439" s="56"/>
    </row>
    <row r="440" spans="1:9">
      <c r="A440" s="245"/>
      <c r="B440" s="56"/>
      <c r="C440" s="56"/>
      <c r="D440" s="56"/>
      <c r="E440" s="56"/>
      <c r="F440" s="56"/>
      <c r="G440" s="246"/>
      <c r="H440" s="56"/>
      <c r="I440" s="56"/>
    </row>
    <row r="441" spans="1:9">
      <c r="A441" s="245"/>
      <c r="B441" s="56"/>
      <c r="C441" s="56"/>
      <c r="D441" s="56"/>
      <c r="E441" s="56"/>
      <c r="F441" s="56"/>
      <c r="G441" s="246"/>
      <c r="H441" s="56"/>
      <c r="I441" s="56"/>
    </row>
    <row r="442" spans="1:9">
      <c r="A442" s="245"/>
      <c r="B442" s="56"/>
      <c r="C442" s="56"/>
      <c r="D442" s="56"/>
      <c r="E442" s="56"/>
      <c r="F442" s="56"/>
      <c r="G442" s="246"/>
      <c r="H442" s="56"/>
      <c r="I442" s="56"/>
    </row>
    <row r="443" spans="1:9">
      <c r="A443" s="245"/>
      <c r="B443" s="56"/>
      <c r="C443" s="56"/>
      <c r="D443" s="56"/>
      <c r="E443" s="56"/>
      <c r="F443" s="56"/>
      <c r="G443" s="246"/>
      <c r="H443" s="56"/>
      <c r="I443" s="56"/>
    </row>
    <row r="444" spans="1:9">
      <c r="A444" s="245"/>
      <c r="B444" s="56"/>
      <c r="C444" s="56"/>
      <c r="D444" s="56"/>
      <c r="E444" s="56"/>
      <c r="F444" s="56"/>
      <c r="G444" s="246"/>
      <c r="H444" s="56"/>
      <c r="I444" s="56"/>
    </row>
    <row r="445" spans="1:9">
      <c r="A445" s="245"/>
      <c r="B445" s="56"/>
      <c r="C445" s="56"/>
      <c r="D445" s="56"/>
      <c r="E445" s="56"/>
      <c r="F445" s="56"/>
      <c r="G445" s="246"/>
      <c r="H445" s="56"/>
      <c r="I445" s="56"/>
    </row>
    <row r="446" spans="1:9">
      <c r="A446" s="245"/>
      <c r="B446" s="56"/>
      <c r="C446" s="56"/>
      <c r="D446" s="56"/>
      <c r="E446" s="56"/>
      <c r="F446" s="56"/>
      <c r="G446" s="246"/>
      <c r="H446" s="56"/>
      <c r="I446" s="56"/>
    </row>
    <row r="447" spans="1:9">
      <c r="A447" s="245"/>
      <c r="B447" s="56"/>
      <c r="C447" s="56"/>
      <c r="D447" s="56"/>
      <c r="E447" s="56"/>
      <c r="F447" s="56"/>
      <c r="G447" s="246"/>
      <c r="H447" s="56"/>
      <c r="I447" s="56"/>
    </row>
    <row r="448" spans="1:9">
      <c r="A448" s="245"/>
      <c r="B448" s="56"/>
      <c r="C448" s="56"/>
      <c r="D448" s="56"/>
      <c r="E448" s="56"/>
      <c r="F448" s="56"/>
      <c r="G448" s="246"/>
      <c r="H448" s="56"/>
      <c r="I448" s="56"/>
    </row>
    <row r="449" spans="1:9">
      <c r="A449" s="245"/>
      <c r="B449" s="56"/>
      <c r="C449" s="56"/>
      <c r="D449" s="56"/>
      <c r="E449" s="56"/>
      <c r="F449" s="56"/>
      <c r="G449" s="246"/>
      <c r="H449" s="56"/>
      <c r="I449" s="56"/>
    </row>
    <row r="450" spans="1:9">
      <c r="A450" s="245"/>
      <c r="B450" s="56"/>
      <c r="C450" s="56"/>
      <c r="D450" s="56"/>
      <c r="E450" s="56"/>
      <c r="F450" s="56"/>
      <c r="G450" s="246"/>
      <c r="H450" s="56"/>
      <c r="I450" s="56"/>
    </row>
    <row r="451" spans="1:9">
      <c r="A451" s="245"/>
      <c r="B451" s="56"/>
      <c r="C451" s="56"/>
      <c r="D451" s="56"/>
      <c r="E451" s="56"/>
      <c r="F451" s="56"/>
      <c r="G451" s="246"/>
      <c r="H451" s="56"/>
      <c r="I451" s="56"/>
    </row>
    <row r="452" spans="1:9">
      <c r="A452" s="245"/>
      <c r="B452" s="56"/>
      <c r="C452" s="56"/>
      <c r="D452" s="56"/>
      <c r="E452" s="56"/>
      <c r="F452" s="56"/>
      <c r="G452" s="246"/>
      <c r="H452" s="56"/>
      <c r="I452" s="56"/>
    </row>
    <row r="453" spans="1:9">
      <c r="A453" s="245"/>
      <c r="B453" s="56"/>
      <c r="C453" s="56"/>
      <c r="D453" s="56"/>
      <c r="E453" s="56"/>
      <c r="F453" s="56"/>
      <c r="G453" s="246"/>
      <c r="H453" s="56"/>
      <c r="I453" s="56"/>
    </row>
    <row r="454" spans="1:9">
      <c r="A454" s="245"/>
      <c r="B454" s="56"/>
      <c r="C454" s="56"/>
      <c r="D454" s="56"/>
      <c r="E454" s="56"/>
      <c r="F454" s="56"/>
      <c r="G454" s="246"/>
      <c r="H454" s="56"/>
      <c r="I454" s="56"/>
    </row>
    <row r="455" spans="1:9">
      <c r="A455" s="245"/>
      <c r="B455" s="56"/>
      <c r="C455" s="56"/>
      <c r="D455" s="56"/>
      <c r="E455" s="56"/>
      <c r="F455" s="56"/>
      <c r="G455" s="246"/>
      <c r="H455" s="56"/>
      <c r="I455" s="56"/>
    </row>
    <row r="456" spans="1:9">
      <c r="A456" s="245"/>
      <c r="B456" s="56"/>
      <c r="C456" s="56"/>
      <c r="D456" s="56"/>
      <c r="E456" s="56"/>
      <c r="F456" s="56"/>
      <c r="G456" s="246"/>
      <c r="H456" s="56"/>
      <c r="I456" s="56"/>
    </row>
    <row r="457" spans="1:9">
      <c r="A457" s="245"/>
      <c r="B457" s="56"/>
      <c r="C457" s="56"/>
      <c r="D457" s="56"/>
      <c r="E457" s="56"/>
      <c r="F457" s="56"/>
      <c r="G457" s="246"/>
      <c r="H457" s="56"/>
      <c r="I457" s="56"/>
    </row>
    <row r="458" spans="1:9">
      <c r="A458" s="245"/>
      <c r="B458" s="56"/>
      <c r="C458" s="56"/>
      <c r="D458" s="56"/>
      <c r="E458" s="56"/>
      <c r="F458" s="56"/>
      <c r="G458" s="246"/>
      <c r="H458" s="56"/>
      <c r="I458" s="56"/>
    </row>
    <row r="459" spans="1:9">
      <c r="A459" s="245"/>
      <c r="B459" s="56"/>
      <c r="C459" s="56"/>
      <c r="D459" s="56"/>
      <c r="E459" s="56"/>
      <c r="F459" s="56"/>
      <c r="G459" s="246"/>
      <c r="H459" s="56"/>
      <c r="I459" s="56"/>
    </row>
    <row r="460" spans="1:9">
      <c r="A460" s="245"/>
      <c r="B460" s="56"/>
      <c r="C460" s="56"/>
      <c r="D460" s="56"/>
      <c r="E460" s="56"/>
      <c r="F460" s="56"/>
      <c r="G460" s="246"/>
      <c r="H460" s="56"/>
      <c r="I460" s="56"/>
    </row>
    <row r="461" spans="1:9">
      <c r="A461" s="245"/>
      <c r="B461" s="56"/>
      <c r="C461" s="56"/>
      <c r="D461" s="56"/>
      <c r="E461" s="56"/>
      <c r="F461" s="56"/>
      <c r="G461" s="246"/>
      <c r="H461" s="56"/>
      <c r="I461" s="56"/>
    </row>
    <row r="462" spans="1:9">
      <c r="A462" s="245"/>
      <c r="B462" s="56"/>
      <c r="C462" s="56"/>
      <c r="D462" s="56"/>
      <c r="E462" s="56"/>
      <c r="F462" s="56"/>
      <c r="G462" s="246"/>
      <c r="H462" s="56"/>
      <c r="I462" s="56"/>
    </row>
    <row r="463" spans="1:9">
      <c r="A463" s="245"/>
      <c r="B463" s="56"/>
      <c r="C463" s="56"/>
      <c r="D463" s="56"/>
      <c r="E463" s="56"/>
      <c r="F463" s="56"/>
      <c r="G463" s="246"/>
      <c r="H463" s="56"/>
      <c r="I463" s="56"/>
    </row>
    <row r="464" spans="1:9">
      <c r="A464" s="245"/>
      <c r="B464" s="56"/>
      <c r="C464" s="56"/>
      <c r="D464" s="56"/>
      <c r="E464" s="56"/>
      <c r="F464" s="56"/>
      <c r="G464" s="246"/>
      <c r="H464" s="56"/>
      <c r="I464" s="56"/>
    </row>
    <row r="465" spans="1:9">
      <c r="A465" s="245"/>
      <c r="B465" s="56"/>
      <c r="C465" s="56"/>
      <c r="D465" s="56"/>
      <c r="E465" s="56"/>
      <c r="F465" s="56"/>
      <c r="G465" s="246"/>
      <c r="H465" s="56"/>
      <c r="I465" s="56"/>
    </row>
    <row r="466" spans="1:9">
      <c r="A466" s="245"/>
      <c r="B466" s="56"/>
      <c r="C466" s="56"/>
      <c r="D466" s="56"/>
      <c r="E466" s="56"/>
      <c r="F466" s="56"/>
      <c r="G466" s="246"/>
      <c r="H466" s="56"/>
      <c r="I466" s="56"/>
    </row>
    <row r="467" spans="1:9">
      <c r="A467" s="245"/>
      <c r="B467" s="56"/>
      <c r="C467" s="56"/>
      <c r="D467" s="56"/>
      <c r="E467" s="56"/>
      <c r="F467" s="56"/>
      <c r="G467" s="246"/>
      <c r="H467" s="56"/>
      <c r="I467" s="56"/>
    </row>
    <row r="468" spans="1:9">
      <c r="A468" s="245"/>
      <c r="B468" s="56"/>
      <c r="C468" s="56"/>
      <c r="D468" s="56"/>
      <c r="E468" s="56"/>
      <c r="F468" s="56"/>
      <c r="G468" s="246"/>
      <c r="H468" s="56"/>
      <c r="I468" s="56"/>
    </row>
    <row r="469" spans="1:9">
      <c r="A469" s="245"/>
      <c r="B469" s="56"/>
      <c r="C469" s="56"/>
      <c r="D469" s="56"/>
      <c r="E469" s="56"/>
      <c r="F469" s="56"/>
      <c r="G469" s="246"/>
      <c r="H469" s="56"/>
      <c r="I469" s="56"/>
    </row>
    <row r="470" spans="1:9">
      <c r="A470" s="245"/>
      <c r="B470" s="56"/>
      <c r="C470" s="56"/>
      <c r="D470" s="56"/>
      <c r="E470" s="56"/>
      <c r="F470" s="56"/>
      <c r="G470" s="246"/>
      <c r="H470" s="56"/>
      <c r="I470" s="56"/>
    </row>
    <row r="471" spans="1:9">
      <c r="A471" s="245"/>
      <c r="B471" s="56"/>
      <c r="C471" s="56"/>
      <c r="D471" s="56"/>
      <c r="E471" s="56"/>
      <c r="F471" s="56"/>
      <c r="G471" s="246"/>
      <c r="H471" s="56"/>
      <c r="I471" s="56"/>
    </row>
    <row r="472" spans="1:9">
      <c r="A472" s="245"/>
      <c r="B472" s="56"/>
      <c r="C472" s="56"/>
      <c r="D472" s="56"/>
      <c r="E472" s="56"/>
      <c r="F472" s="56"/>
      <c r="G472" s="246"/>
      <c r="H472" s="56"/>
      <c r="I472" s="56"/>
    </row>
    <row r="473" spans="1:9">
      <c r="A473" s="245"/>
      <c r="B473" s="56"/>
      <c r="C473" s="56"/>
      <c r="D473" s="56"/>
      <c r="E473" s="56"/>
      <c r="F473" s="56"/>
      <c r="G473" s="246"/>
      <c r="H473" s="56"/>
      <c r="I473" s="56"/>
    </row>
    <row r="474" spans="1:9">
      <c r="A474" s="245"/>
      <c r="B474" s="56"/>
      <c r="C474" s="56"/>
      <c r="D474" s="56"/>
      <c r="E474" s="56"/>
      <c r="F474" s="56"/>
      <c r="G474" s="246"/>
      <c r="H474" s="56"/>
      <c r="I474" s="56"/>
    </row>
    <row r="475" spans="1:9">
      <c r="A475" s="245"/>
      <c r="B475" s="56"/>
      <c r="C475" s="56"/>
      <c r="D475" s="56"/>
      <c r="E475" s="56"/>
      <c r="F475" s="56"/>
      <c r="G475" s="246"/>
      <c r="H475" s="56"/>
      <c r="I475" s="56"/>
    </row>
    <row r="476" spans="1:9">
      <c r="A476" s="245"/>
      <c r="B476" s="56"/>
      <c r="C476" s="56"/>
      <c r="D476" s="56"/>
      <c r="E476" s="56"/>
      <c r="F476" s="56"/>
      <c r="G476" s="246"/>
      <c r="H476" s="56"/>
      <c r="I476" s="56"/>
    </row>
    <row r="477" spans="1:9">
      <c r="A477" s="245"/>
      <c r="B477" s="56"/>
      <c r="C477" s="56"/>
      <c r="D477" s="56"/>
      <c r="E477" s="56"/>
      <c r="F477" s="56"/>
      <c r="G477" s="246"/>
      <c r="H477" s="56"/>
      <c r="I477" s="56"/>
    </row>
    <row r="478" spans="1:9">
      <c r="A478" s="245"/>
      <c r="B478" s="56"/>
      <c r="C478" s="56"/>
      <c r="D478" s="56"/>
      <c r="E478" s="56"/>
      <c r="F478" s="56"/>
      <c r="G478" s="246"/>
      <c r="H478" s="56"/>
      <c r="I478" s="56"/>
    </row>
    <row r="479" spans="1:9">
      <c r="A479" s="245"/>
      <c r="B479" s="56"/>
      <c r="C479" s="56"/>
      <c r="D479" s="56"/>
      <c r="E479" s="56"/>
      <c r="F479" s="56"/>
      <c r="G479" s="246"/>
      <c r="H479" s="56"/>
      <c r="I479" s="56"/>
    </row>
    <row r="480" spans="1:9">
      <c r="A480" s="245"/>
      <c r="B480" s="56"/>
      <c r="C480" s="56"/>
      <c r="D480" s="56"/>
      <c r="E480" s="56"/>
      <c r="F480" s="56"/>
      <c r="G480" s="246"/>
      <c r="H480" s="56"/>
      <c r="I480" s="56"/>
    </row>
    <row r="481" spans="1:9">
      <c r="A481" s="245"/>
      <c r="B481" s="56"/>
      <c r="C481" s="56"/>
      <c r="D481" s="56"/>
      <c r="E481" s="56"/>
      <c r="F481" s="56"/>
      <c r="G481" s="246"/>
      <c r="H481" s="56"/>
      <c r="I481" s="56"/>
    </row>
    <row r="482" spans="1:9">
      <c r="A482" s="245"/>
      <c r="B482" s="56"/>
      <c r="C482" s="56"/>
      <c r="D482" s="56"/>
      <c r="E482" s="56"/>
      <c r="F482" s="56"/>
      <c r="G482" s="246"/>
      <c r="H482" s="56"/>
      <c r="I482" s="56"/>
    </row>
    <row r="483" spans="1:9">
      <c r="A483" s="245"/>
      <c r="B483" s="56"/>
      <c r="C483" s="56"/>
      <c r="D483" s="56"/>
      <c r="E483" s="56"/>
      <c r="F483" s="56"/>
      <c r="G483" s="246"/>
      <c r="H483" s="56"/>
      <c r="I483" s="56"/>
    </row>
    <row r="484" spans="1:9">
      <c r="A484" s="245"/>
      <c r="B484" s="56"/>
      <c r="C484" s="56"/>
      <c r="D484" s="56"/>
      <c r="E484" s="56"/>
      <c r="F484" s="56"/>
      <c r="G484" s="246"/>
      <c r="H484" s="56"/>
      <c r="I484" s="56"/>
    </row>
    <row r="485" spans="1:9">
      <c r="A485" s="245"/>
      <c r="B485" s="56"/>
      <c r="C485" s="56"/>
      <c r="D485" s="56"/>
      <c r="E485" s="56"/>
      <c r="F485" s="56"/>
      <c r="G485" s="246"/>
      <c r="H485" s="56"/>
      <c r="I485" s="56"/>
    </row>
    <row r="486" spans="1:9">
      <c r="A486" s="245"/>
      <c r="B486" s="56"/>
      <c r="C486" s="56"/>
      <c r="D486" s="56"/>
      <c r="E486" s="56"/>
      <c r="F486" s="56"/>
      <c r="G486" s="246"/>
      <c r="H486" s="56"/>
      <c r="I486" s="56"/>
    </row>
    <row r="487" spans="1:9">
      <c r="A487" s="245"/>
      <c r="B487" s="56"/>
      <c r="C487" s="56"/>
      <c r="D487" s="56"/>
      <c r="E487" s="56"/>
      <c r="F487" s="56"/>
      <c r="G487" s="246"/>
      <c r="H487" s="56"/>
      <c r="I487" s="56"/>
    </row>
    <row r="488" spans="1:9">
      <c r="A488" s="245"/>
      <c r="B488" s="56"/>
      <c r="C488" s="56"/>
      <c r="D488" s="56"/>
      <c r="E488" s="56"/>
      <c r="F488" s="56"/>
      <c r="G488" s="246"/>
      <c r="H488" s="56"/>
      <c r="I488" s="56"/>
    </row>
    <row r="489" spans="1:9">
      <c r="A489" s="245"/>
      <c r="B489" s="56"/>
      <c r="C489" s="56"/>
      <c r="D489" s="56"/>
      <c r="E489" s="56"/>
      <c r="F489" s="56"/>
      <c r="G489" s="246"/>
      <c r="H489" s="56"/>
      <c r="I489" s="56"/>
    </row>
    <row r="490" spans="1:9">
      <c r="A490" s="245"/>
      <c r="B490" s="56"/>
      <c r="C490" s="56"/>
      <c r="D490" s="56"/>
      <c r="E490" s="56"/>
      <c r="F490" s="56"/>
      <c r="G490" s="246"/>
      <c r="H490" s="56"/>
      <c r="I490" s="56"/>
    </row>
    <row r="491" spans="1:9">
      <c r="A491" s="245"/>
      <c r="B491" s="56"/>
      <c r="C491" s="56"/>
      <c r="D491" s="56"/>
      <c r="E491" s="56"/>
      <c r="F491" s="56"/>
      <c r="G491" s="246"/>
      <c r="H491" s="56"/>
      <c r="I491" s="56"/>
    </row>
    <row r="492" spans="1:9">
      <c r="A492" s="245"/>
      <c r="B492" s="56"/>
      <c r="C492" s="56"/>
      <c r="D492" s="56"/>
      <c r="E492" s="56"/>
      <c r="F492" s="56"/>
      <c r="G492" s="246"/>
      <c r="H492" s="56"/>
      <c r="I492" s="56"/>
    </row>
    <row r="493" spans="1:9">
      <c r="A493" s="245"/>
      <c r="B493" s="56"/>
      <c r="C493" s="56"/>
      <c r="D493" s="56"/>
      <c r="E493" s="56"/>
      <c r="F493" s="56"/>
      <c r="G493" s="246"/>
      <c r="H493" s="56"/>
      <c r="I493" s="56"/>
    </row>
    <row r="494" spans="1:9">
      <c r="A494" s="245"/>
      <c r="B494" s="56"/>
      <c r="C494" s="56"/>
      <c r="D494" s="56"/>
      <c r="E494" s="56"/>
      <c r="F494" s="56"/>
      <c r="G494" s="246"/>
      <c r="H494" s="56"/>
      <c r="I494" s="56"/>
    </row>
    <row r="495" spans="1:9">
      <c r="A495" s="245"/>
      <c r="B495" s="56"/>
      <c r="C495" s="56"/>
      <c r="D495" s="56"/>
      <c r="E495" s="56"/>
      <c r="F495" s="56"/>
      <c r="G495" s="246"/>
      <c r="H495" s="56"/>
      <c r="I495" s="56"/>
    </row>
    <row r="496" spans="1:9">
      <c r="A496" s="245"/>
      <c r="B496" s="56"/>
      <c r="C496" s="56"/>
      <c r="D496" s="56"/>
      <c r="E496" s="56"/>
      <c r="F496" s="56"/>
      <c r="G496" s="246"/>
      <c r="H496" s="56"/>
      <c r="I496" s="56"/>
    </row>
    <row r="497" spans="1:9">
      <c r="A497" s="245"/>
      <c r="B497" s="56"/>
      <c r="C497" s="56"/>
      <c r="D497" s="56"/>
      <c r="E497" s="56"/>
      <c r="F497" s="56"/>
      <c r="G497" s="246"/>
      <c r="H497" s="56"/>
      <c r="I497" s="56"/>
    </row>
    <row r="498" spans="1:9">
      <c r="A498" s="245"/>
      <c r="B498" s="56"/>
      <c r="C498" s="56"/>
      <c r="D498" s="56"/>
      <c r="E498" s="56"/>
      <c r="F498" s="56"/>
      <c r="G498" s="246"/>
      <c r="H498" s="56"/>
      <c r="I498" s="56"/>
    </row>
    <row r="499" spans="1:9">
      <c r="A499" s="245"/>
      <c r="B499" s="56"/>
      <c r="C499" s="56"/>
      <c r="D499" s="56"/>
      <c r="E499" s="56"/>
      <c r="F499" s="56"/>
      <c r="G499" s="246"/>
      <c r="H499" s="56"/>
      <c r="I499" s="56"/>
    </row>
    <row r="500" spans="1:9">
      <c r="A500" s="245"/>
      <c r="B500" s="56"/>
      <c r="C500" s="56"/>
      <c r="D500" s="56"/>
      <c r="E500" s="56"/>
      <c r="F500" s="56"/>
      <c r="G500" s="246"/>
      <c r="H500" s="56"/>
      <c r="I500" s="56"/>
    </row>
    <row r="501" spans="1:9">
      <c r="A501" s="245"/>
      <c r="B501" s="56"/>
      <c r="C501" s="56"/>
      <c r="D501" s="56"/>
      <c r="E501" s="56"/>
      <c r="F501" s="56"/>
      <c r="G501" s="246"/>
      <c r="H501" s="56"/>
      <c r="I501" s="56"/>
    </row>
    <row r="502" spans="1:9">
      <c r="A502" s="245"/>
      <c r="B502" s="56"/>
      <c r="C502" s="56"/>
      <c r="D502" s="56"/>
      <c r="E502" s="56"/>
      <c r="F502" s="56"/>
      <c r="G502" s="246"/>
      <c r="H502" s="56"/>
      <c r="I502" s="56"/>
    </row>
    <row r="503" spans="1:9">
      <c r="A503" s="245"/>
      <c r="B503" s="56"/>
      <c r="C503" s="56"/>
      <c r="D503" s="56"/>
      <c r="E503" s="56"/>
      <c r="F503" s="56"/>
      <c r="G503" s="246"/>
      <c r="H503" s="56"/>
      <c r="I503" s="56"/>
    </row>
    <row r="504" spans="1:9">
      <c r="A504" s="245"/>
      <c r="B504" s="56"/>
      <c r="C504" s="56"/>
      <c r="D504" s="56"/>
      <c r="E504" s="56"/>
      <c r="F504" s="56"/>
      <c r="G504" s="246"/>
      <c r="H504" s="56"/>
      <c r="I504" s="56"/>
    </row>
    <row r="505" spans="1:9">
      <c r="A505" s="245"/>
      <c r="B505" s="56"/>
      <c r="C505" s="56"/>
      <c r="D505" s="56"/>
      <c r="E505" s="56"/>
      <c r="F505" s="56"/>
      <c r="G505" s="246"/>
      <c r="H505" s="56"/>
      <c r="I505" s="56"/>
    </row>
    <row r="506" spans="1:9">
      <c r="A506" s="245"/>
      <c r="B506" s="56"/>
      <c r="C506" s="56"/>
      <c r="D506" s="56"/>
      <c r="E506" s="56"/>
      <c r="F506" s="56"/>
      <c r="G506" s="246"/>
      <c r="H506" s="56"/>
      <c r="I506" s="56"/>
    </row>
    <row r="507" spans="1:9">
      <c r="A507" s="245"/>
      <c r="B507" s="56"/>
      <c r="C507" s="56"/>
      <c r="D507" s="56"/>
      <c r="E507" s="56"/>
      <c r="F507" s="56"/>
      <c r="G507" s="246"/>
      <c r="H507" s="56"/>
      <c r="I507" s="56"/>
    </row>
    <row r="508" spans="1:9">
      <c r="A508" s="245"/>
      <c r="B508" s="56"/>
      <c r="C508" s="56"/>
      <c r="D508" s="56"/>
      <c r="E508" s="56"/>
      <c r="F508" s="56"/>
      <c r="G508" s="246"/>
      <c r="H508" s="56"/>
      <c r="I508" s="56"/>
    </row>
    <row r="509" spans="1:9">
      <c r="A509" s="245"/>
      <c r="B509" s="56"/>
      <c r="C509" s="56"/>
      <c r="D509" s="56"/>
      <c r="E509" s="56"/>
      <c r="F509" s="56"/>
      <c r="G509" s="246"/>
      <c r="H509" s="56"/>
      <c r="I509" s="56"/>
    </row>
    <row r="510" spans="1:9">
      <c r="A510" s="245"/>
      <c r="B510" s="56"/>
      <c r="C510" s="56"/>
      <c r="D510" s="56"/>
      <c r="E510" s="56"/>
      <c r="F510" s="56"/>
      <c r="G510" s="246"/>
      <c r="H510" s="56"/>
      <c r="I510" s="56"/>
    </row>
    <row r="511" spans="1:9">
      <c r="A511" s="245"/>
      <c r="B511" s="56"/>
      <c r="C511" s="56"/>
      <c r="D511" s="56"/>
      <c r="E511" s="56"/>
      <c r="F511" s="56"/>
      <c r="G511" s="246"/>
      <c r="H511" s="56"/>
      <c r="I511" s="56"/>
    </row>
    <row r="512" spans="1:9">
      <c r="A512" s="245"/>
      <c r="B512" s="56"/>
      <c r="C512" s="56"/>
      <c r="D512" s="56"/>
      <c r="E512" s="56"/>
      <c r="F512" s="56"/>
      <c r="G512" s="246"/>
      <c r="H512" s="56"/>
      <c r="I512" s="56"/>
    </row>
    <row r="513" spans="1:9">
      <c r="A513" s="245"/>
      <c r="B513" s="56"/>
      <c r="C513" s="56"/>
      <c r="D513" s="56"/>
      <c r="E513" s="56"/>
      <c r="F513" s="56"/>
      <c r="G513" s="246"/>
      <c r="H513" s="56"/>
      <c r="I513" s="56"/>
    </row>
    <row r="514" spans="1:9">
      <c r="A514" s="245"/>
      <c r="B514" s="56"/>
      <c r="C514" s="56"/>
      <c r="D514" s="56"/>
      <c r="E514" s="56"/>
      <c r="F514" s="56"/>
      <c r="G514" s="246"/>
      <c r="H514" s="56"/>
      <c r="I514" s="56"/>
    </row>
    <row r="515" spans="1:9">
      <c r="A515" s="245"/>
      <c r="B515" s="56"/>
      <c r="C515" s="56"/>
      <c r="D515" s="56"/>
      <c r="E515" s="56"/>
      <c r="F515" s="56"/>
      <c r="G515" s="246"/>
      <c r="H515" s="56"/>
      <c r="I515" s="56"/>
    </row>
    <row r="516" spans="1:9">
      <c r="A516" s="245"/>
      <c r="B516" s="56"/>
      <c r="C516" s="56"/>
      <c r="D516" s="56"/>
      <c r="E516" s="56"/>
      <c r="F516" s="56"/>
      <c r="G516" s="246"/>
      <c r="H516" s="56"/>
      <c r="I516" s="56"/>
    </row>
    <row r="517" spans="1:9">
      <c r="A517" s="245"/>
      <c r="B517" s="56"/>
      <c r="C517" s="56"/>
      <c r="D517" s="56"/>
      <c r="E517" s="56"/>
      <c r="F517" s="56"/>
      <c r="G517" s="246"/>
      <c r="H517" s="56"/>
      <c r="I517" s="56"/>
    </row>
    <row r="518" spans="1:9">
      <c r="A518" s="245"/>
      <c r="B518" s="56"/>
      <c r="C518" s="56"/>
      <c r="D518" s="56"/>
      <c r="E518" s="56"/>
      <c r="F518" s="56"/>
      <c r="G518" s="246"/>
      <c r="H518" s="56"/>
      <c r="I518" s="56"/>
    </row>
    <row r="519" spans="1:9">
      <c r="A519" s="245"/>
      <c r="B519" s="56"/>
      <c r="C519" s="56"/>
      <c r="D519" s="56"/>
      <c r="E519" s="56"/>
      <c r="F519" s="56"/>
      <c r="G519" s="246"/>
      <c r="H519" s="56"/>
      <c r="I519" s="56"/>
    </row>
    <row r="520" spans="1:9">
      <c r="A520" s="245"/>
      <c r="B520" s="56"/>
      <c r="C520" s="56"/>
      <c r="D520" s="56"/>
      <c r="E520" s="56"/>
      <c r="F520" s="56"/>
      <c r="G520" s="246"/>
      <c r="H520" s="56"/>
      <c r="I520" s="56"/>
    </row>
    <row r="521" spans="1:9">
      <c r="A521" s="245"/>
      <c r="B521" s="56"/>
      <c r="C521" s="56"/>
      <c r="D521" s="56"/>
      <c r="E521" s="56"/>
      <c r="F521" s="56"/>
      <c r="G521" s="246"/>
      <c r="H521" s="56"/>
      <c r="I521" s="56"/>
    </row>
    <row r="522" spans="1:9">
      <c r="A522" s="245"/>
      <c r="B522" s="56"/>
      <c r="C522" s="56"/>
      <c r="D522" s="56"/>
      <c r="E522" s="56"/>
      <c r="F522" s="56"/>
      <c r="G522" s="246"/>
      <c r="H522" s="56"/>
      <c r="I522" s="56"/>
    </row>
    <row r="523" spans="1:9">
      <c r="A523" s="245"/>
      <c r="B523" s="56"/>
      <c r="C523" s="56"/>
      <c r="D523" s="56"/>
      <c r="E523" s="56"/>
      <c r="F523" s="56"/>
      <c r="G523" s="246"/>
      <c r="H523" s="56"/>
      <c r="I523" s="56"/>
    </row>
    <row r="524" spans="1:9">
      <c r="A524" s="245"/>
      <c r="B524" s="56"/>
      <c r="C524" s="56"/>
      <c r="D524" s="56"/>
      <c r="E524" s="56"/>
      <c r="F524" s="56"/>
      <c r="G524" s="246"/>
      <c r="H524" s="56"/>
      <c r="I524" s="56"/>
    </row>
    <row r="525" spans="1:9">
      <c r="A525" s="245"/>
      <c r="B525" s="56"/>
      <c r="C525" s="56"/>
      <c r="D525" s="56"/>
      <c r="E525" s="56"/>
      <c r="F525" s="56"/>
      <c r="G525" s="246"/>
      <c r="H525" s="56"/>
      <c r="I525" s="56"/>
    </row>
    <row r="526" spans="1:9">
      <c r="A526" s="245"/>
      <c r="B526" s="56"/>
      <c r="C526" s="56"/>
      <c r="D526" s="56"/>
      <c r="E526" s="56"/>
      <c r="F526" s="56"/>
      <c r="G526" s="246"/>
      <c r="H526" s="56"/>
      <c r="I526" s="56"/>
    </row>
    <row r="527" spans="1:9">
      <c r="A527" s="245"/>
      <c r="B527" s="56"/>
      <c r="C527" s="56"/>
      <c r="D527" s="56"/>
      <c r="E527" s="56"/>
      <c r="F527" s="56"/>
      <c r="G527" s="246"/>
      <c r="H527" s="56"/>
      <c r="I527" s="56"/>
    </row>
    <row r="528" spans="1:9">
      <c r="A528" s="245"/>
      <c r="B528" s="56"/>
      <c r="C528" s="56"/>
      <c r="D528" s="56"/>
      <c r="E528" s="56"/>
      <c r="F528" s="56"/>
      <c r="G528" s="246"/>
      <c r="H528" s="56"/>
      <c r="I528" s="56"/>
    </row>
    <row r="529" spans="1:9">
      <c r="A529" s="245"/>
      <c r="B529" s="56"/>
      <c r="C529" s="56"/>
      <c r="D529" s="56"/>
      <c r="E529" s="56"/>
      <c r="F529" s="56"/>
      <c r="G529" s="246"/>
      <c r="H529" s="56"/>
      <c r="I529" s="56"/>
    </row>
    <row r="530" spans="1:9">
      <c r="A530" s="245"/>
      <c r="B530" s="56"/>
      <c r="C530" s="56"/>
      <c r="D530" s="56"/>
      <c r="E530" s="56"/>
      <c r="F530" s="56"/>
      <c r="G530" s="246"/>
      <c r="H530" s="56"/>
      <c r="I530" s="56"/>
    </row>
    <row r="531" spans="1:9">
      <c r="A531" s="245"/>
      <c r="B531" s="56"/>
      <c r="C531" s="56"/>
      <c r="D531" s="56"/>
      <c r="E531" s="56"/>
      <c r="F531" s="56"/>
      <c r="G531" s="246"/>
      <c r="H531" s="56"/>
      <c r="I531" s="56"/>
    </row>
    <row r="532" spans="1:9">
      <c r="A532" s="245"/>
      <c r="B532" s="56"/>
      <c r="C532" s="56"/>
      <c r="D532" s="56"/>
      <c r="E532" s="56"/>
      <c r="F532" s="56"/>
      <c r="G532" s="246"/>
      <c r="H532" s="56"/>
      <c r="I532" s="56"/>
    </row>
    <row r="533" spans="1:9">
      <c r="A533" s="245"/>
      <c r="B533" s="56"/>
      <c r="C533" s="56"/>
      <c r="D533" s="56"/>
      <c r="E533" s="56"/>
      <c r="F533" s="56"/>
      <c r="G533" s="246"/>
      <c r="H533" s="56"/>
      <c r="I533" s="56"/>
    </row>
    <row r="534" spans="1:9">
      <c r="A534" s="245"/>
      <c r="B534" s="56"/>
      <c r="C534" s="56"/>
      <c r="D534" s="56"/>
      <c r="E534" s="56"/>
      <c r="F534" s="56"/>
      <c r="G534" s="246"/>
      <c r="H534" s="56"/>
      <c r="I534" s="56"/>
    </row>
    <row r="535" spans="1:9">
      <c r="A535" s="245"/>
      <c r="B535" s="56"/>
      <c r="C535" s="56"/>
      <c r="D535" s="56"/>
      <c r="E535" s="56"/>
      <c r="F535" s="56"/>
      <c r="G535" s="246"/>
      <c r="H535" s="56"/>
      <c r="I535" s="56"/>
    </row>
    <row r="536" spans="1:9">
      <c r="A536" s="245"/>
      <c r="B536" s="56"/>
      <c r="C536" s="56"/>
      <c r="D536" s="56"/>
      <c r="E536" s="56"/>
      <c r="F536" s="56"/>
      <c r="G536" s="246"/>
      <c r="H536" s="56"/>
      <c r="I536" s="56"/>
    </row>
    <row r="537" spans="1:9">
      <c r="A537" s="245"/>
      <c r="B537" s="56"/>
      <c r="C537" s="56"/>
      <c r="D537" s="56"/>
      <c r="E537" s="56"/>
      <c r="F537" s="56"/>
      <c r="G537" s="246"/>
      <c r="H537" s="56"/>
      <c r="I537" s="56"/>
    </row>
    <row r="538" spans="1:9">
      <c r="A538" s="245"/>
      <c r="B538" s="56"/>
      <c r="C538" s="56"/>
      <c r="D538" s="56"/>
      <c r="E538" s="56"/>
      <c r="F538" s="56"/>
      <c r="G538" s="246"/>
      <c r="H538" s="56"/>
      <c r="I538" s="56"/>
    </row>
    <row r="539" spans="1:9">
      <c r="A539" s="245"/>
      <c r="B539" s="56"/>
      <c r="C539" s="56"/>
      <c r="D539" s="56"/>
      <c r="E539" s="56"/>
      <c r="F539" s="56"/>
      <c r="G539" s="246"/>
      <c r="H539" s="56"/>
      <c r="I539" s="56"/>
    </row>
    <row r="540" spans="1:9">
      <c r="A540" s="245"/>
      <c r="B540" s="56"/>
      <c r="C540" s="56"/>
      <c r="D540" s="56"/>
      <c r="E540" s="56"/>
      <c r="F540" s="56"/>
      <c r="G540" s="246"/>
      <c r="H540" s="56"/>
      <c r="I540" s="56"/>
    </row>
    <row r="541" spans="1:9">
      <c r="A541" s="245"/>
      <c r="B541" s="56"/>
      <c r="C541" s="56"/>
      <c r="D541" s="56"/>
      <c r="E541" s="56"/>
      <c r="F541" s="56"/>
      <c r="G541" s="246"/>
      <c r="H541" s="56"/>
      <c r="I541" s="56"/>
    </row>
    <row r="542" spans="1:9">
      <c r="A542" s="245"/>
      <c r="B542" s="56"/>
      <c r="C542" s="56"/>
      <c r="D542" s="56"/>
      <c r="E542" s="56"/>
      <c r="F542" s="56"/>
      <c r="G542" s="246"/>
      <c r="H542" s="56"/>
      <c r="I542" s="56"/>
    </row>
    <row r="543" spans="1:9">
      <c r="A543" s="245"/>
      <c r="B543" s="56"/>
      <c r="C543" s="56"/>
      <c r="D543" s="56"/>
      <c r="E543" s="56"/>
      <c r="F543" s="56"/>
      <c r="G543" s="246"/>
      <c r="H543" s="56"/>
      <c r="I543" s="56"/>
    </row>
    <row r="544" spans="1:9">
      <c r="A544" s="245"/>
      <c r="B544" s="56"/>
      <c r="C544" s="56"/>
      <c r="D544" s="56"/>
      <c r="E544" s="56"/>
      <c r="F544" s="56"/>
      <c r="G544" s="246"/>
      <c r="H544" s="56"/>
      <c r="I544" s="56"/>
    </row>
    <row r="545" spans="1:9">
      <c r="A545" s="245"/>
      <c r="B545" s="56"/>
      <c r="C545" s="56"/>
      <c r="D545" s="56"/>
      <c r="E545" s="56"/>
      <c r="F545" s="56"/>
      <c r="G545" s="246"/>
      <c r="H545" s="56"/>
      <c r="I545" s="56"/>
    </row>
    <row r="546" spans="1:9">
      <c r="A546" s="245"/>
      <c r="B546" s="56"/>
      <c r="C546" s="56"/>
      <c r="D546" s="56"/>
      <c r="E546" s="56"/>
      <c r="F546" s="56"/>
      <c r="G546" s="246"/>
      <c r="H546" s="56"/>
      <c r="I546" s="56"/>
    </row>
    <row r="547" spans="1:9">
      <c r="A547" s="245"/>
      <c r="B547" s="56"/>
      <c r="C547" s="56"/>
      <c r="D547" s="56"/>
      <c r="E547" s="56"/>
      <c r="F547" s="56"/>
      <c r="G547" s="246"/>
      <c r="H547" s="56"/>
      <c r="I547" s="56"/>
    </row>
    <row r="548" spans="1:9">
      <c r="A548" s="245"/>
      <c r="B548" s="56"/>
      <c r="C548" s="56"/>
      <c r="D548" s="56"/>
      <c r="E548" s="56"/>
      <c r="F548" s="56"/>
      <c r="G548" s="246"/>
      <c r="H548" s="56"/>
      <c r="I548" s="56"/>
    </row>
    <row r="549" spans="1:9">
      <c r="A549" s="245"/>
      <c r="B549" s="56"/>
      <c r="C549" s="56"/>
      <c r="D549" s="56"/>
      <c r="E549" s="56"/>
      <c r="F549" s="56"/>
      <c r="G549" s="246"/>
      <c r="H549" s="56"/>
      <c r="I549" s="56"/>
    </row>
    <row r="550" spans="1:9">
      <c r="A550" s="245"/>
      <c r="B550" s="56"/>
      <c r="C550" s="56"/>
      <c r="D550" s="56"/>
      <c r="E550" s="56"/>
      <c r="F550" s="56"/>
      <c r="G550" s="246"/>
      <c r="H550" s="56"/>
      <c r="I550" s="56"/>
    </row>
    <row r="551" spans="1:9">
      <c r="A551" s="245"/>
      <c r="B551" s="56"/>
      <c r="C551" s="56"/>
      <c r="D551" s="56"/>
      <c r="E551" s="56"/>
      <c r="F551" s="56"/>
      <c r="G551" s="246"/>
      <c r="H551" s="56"/>
      <c r="I551" s="56"/>
    </row>
    <row r="552" spans="1:9">
      <c r="A552" s="245"/>
      <c r="B552" s="56"/>
      <c r="C552" s="56"/>
      <c r="D552" s="56"/>
      <c r="E552" s="56"/>
      <c r="F552" s="56"/>
      <c r="G552" s="246"/>
      <c r="H552" s="56"/>
      <c r="I552" s="56"/>
    </row>
    <row r="553" spans="1:9">
      <c r="A553" s="245"/>
      <c r="B553" s="56"/>
      <c r="C553" s="56"/>
      <c r="D553" s="56"/>
      <c r="E553" s="56"/>
      <c r="F553" s="56"/>
      <c r="G553" s="246"/>
      <c r="H553" s="56"/>
      <c r="I553" s="56"/>
    </row>
    <row r="554" spans="1:9">
      <c r="A554" s="245"/>
      <c r="B554" s="56"/>
      <c r="C554" s="56"/>
      <c r="D554" s="56"/>
      <c r="E554" s="56"/>
      <c r="F554" s="56"/>
      <c r="G554" s="246"/>
      <c r="H554" s="56"/>
      <c r="I554" s="56"/>
    </row>
    <row r="555" spans="1:9">
      <c r="A555" s="245"/>
      <c r="B555" s="56"/>
      <c r="C555" s="56"/>
      <c r="D555" s="56"/>
      <c r="E555" s="56"/>
      <c r="F555" s="56"/>
      <c r="G555" s="246"/>
      <c r="H555" s="56"/>
      <c r="I555" s="56"/>
    </row>
    <row r="556" spans="1:9">
      <c r="A556" s="245"/>
      <c r="B556" s="56"/>
      <c r="C556" s="56"/>
      <c r="D556" s="56"/>
      <c r="E556" s="56"/>
      <c r="F556" s="56"/>
      <c r="G556" s="246"/>
      <c r="H556" s="56"/>
      <c r="I556" s="56"/>
    </row>
    <row r="557" spans="1:9">
      <c r="A557" s="245"/>
      <c r="B557" s="56"/>
      <c r="C557" s="56"/>
      <c r="D557" s="56"/>
      <c r="E557" s="56"/>
      <c r="F557" s="56"/>
      <c r="G557" s="246"/>
      <c r="H557" s="56"/>
      <c r="I557" s="56"/>
    </row>
    <row r="558" spans="1:9">
      <c r="A558" s="245"/>
      <c r="B558" s="56"/>
      <c r="C558" s="56"/>
      <c r="D558" s="56"/>
      <c r="E558" s="56"/>
      <c r="F558" s="56"/>
      <c r="G558" s="246"/>
      <c r="H558" s="56"/>
      <c r="I558" s="56"/>
    </row>
    <row r="559" spans="1:9">
      <c r="A559" s="245"/>
      <c r="B559" s="56"/>
      <c r="C559" s="56"/>
      <c r="D559" s="56"/>
      <c r="E559" s="56"/>
      <c r="F559" s="56"/>
      <c r="G559" s="246"/>
      <c r="H559" s="56"/>
      <c r="I559" s="56"/>
    </row>
    <row r="560" spans="1:9">
      <c r="A560" s="245"/>
      <c r="B560" s="56"/>
      <c r="C560" s="56"/>
      <c r="D560" s="56"/>
      <c r="E560" s="56"/>
      <c r="F560" s="56"/>
      <c r="G560" s="246"/>
      <c r="H560" s="56"/>
      <c r="I560" s="56"/>
    </row>
    <row r="561" spans="1:9">
      <c r="A561" s="245"/>
      <c r="B561" s="56"/>
      <c r="C561" s="56"/>
      <c r="D561" s="56"/>
      <c r="E561" s="56"/>
      <c r="F561" s="56"/>
      <c r="G561" s="246"/>
      <c r="H561" s="56"/>
      <c r="I561" s="56"/>
    </row>
    <row r="562" spans="1:9">
      <c r="A562" s="245"/>
      <c r="B562" s="56"/>
      <c r="C562" s="56"/>
      <c r="D562" s="56"/>
      <c r="E562" s="56"/>
      <c r="F562" s="56"/>
      <c r="G562" s="246"/>
      <c r="H562" s="56"/>
      <c r="I562" s="56"/>
    </row>
    <row r="563" spans="1:9">
      <c r="A563" s="245"/>
      <c r="B563" s="56"/>
      <c r="C563" s="56"/>
      <c r="D563" s="56"/>
      <c r="E563" s="56"/>
      <c r="F563" s="56"/>
      <c r="G563" s="246"/>
      <c r="H563" s="56"/>
      <c r="I563" s="56"/>
    </row>
    <row r="564" spans="1:9">
      <c r="A564" s="245"/>
      <c r="B564" s="56"/>
      <c r="C564" s="56"/>
      <c r="D564" s="56"/>
      <c r="E564" s="56"/>
      <c r="F564" s="56"/>
      <c r="G564" s="246"/>
      <c r="H564" s="56"/>
      <c r="I564" s="56"/>
    </row>
    <row r="565" spans="1:9">
      <c r="A565" s="245"/>
      <c r="B565" s="56"/>
      <c r="C565" s="56"/>
      <c r="D565" s="56"/>
      <c r="E565" s="56"/>
      <c r="F565" s="56"/>
      <c r="G565" s="246"/>
      <c r="H565" s="56"/>
      <c r="I565" s="56"/>
    </row>
    <row r="566" spans="1:9">
      <c r="A566" s="245"/>
      <c r="B566" s="56"/>
      <c r="C566" s="56"/>
      <c r="D566" s="56"/>
      <c r="E566" s="56"/>
      <c r="F566" s="56"/>
      <c r="G566" s="246"/>
      <c r="H566" s="56"/>
      <c r="I566" s="56"/>
    </row>
    <row r="567" spans="1:9">
      <c r="A567" s="245"/>
      <c r="B567" s="56"/>
      <c r="C567" s="56"/>
      <c r="D567" s="56"/>
      <c r="E567" s="56"/>
      <c r="F567" s="56"/>
      <c r="G567" s="246"/>
      <c r="H567" s="56"/>
      <c r="I567" s="56"/>
    </row>
    <row r="568" spans="1:9">
      <c r="A568" s="245"/>
      <c r="B568" s="56"/>
      <c r="C568" s="56"/>
      <c r="D568" s="56"/>
      <c r="E568" s="56"/>
      <c r="F568" s="56"/>
      <c r="G568" s="246"/>
      <c r="H568" s="56"/>
      <c r="I568" s="56"/>
    </row>
    <row r="569" spans="1:9">
      <c r="A569" s="245"/>
      <c r="B569" s="56"/>
      <c r="C569" s="56"/>
      <c r="D569" s="56"/>
      <c r="E569" s="56"/>
      <c r="F569" s="56"/>
      <c r="G569" s="246"/>
      <c r="H569" s="56"/>
      <c r="I569" s="56"/>
    </row>
    <row r="570" spans="1:9">
      <c r="A570" s="245"/>
      <c r="B570" s="56"/>
      <c r="C570" s="56"/>
      <c r="D570" s="56"/>
      <c r="E570" s="56"/>
      <c r="F570" s="56"/>
      <c r="G570" s="246"/>
      <c r="H570" s="56"/>
      <c r="I570" s="56"/>
    </row>
    <row r="571" spans="1:9">
      <c r="A571" s="245"/>
      <c r="B571" s="56"/>
      <c r="C571" s="56"/>
      <c r="D571" s="56"/>
      <c r="E571" s="56"/>
      <c r="F571" s="56"/>
      <c r="G571" s="246"/>
      <c r="H571" s="56"/>
      <c r="I571" s="56"/>
    </row>
    <row r="572" spans="1:9">
      <c r="A572" s="245"/>
      <c r="B572" s="56"/>
      <c r="C572" s="56"/>
      <c r="D572" s="56"/>
      <c r="E572" s="56"/>
      <c r="F572" s="56"/>
      <c r="G572" s="246"/>
      <c r="H572" s="56"/>
      <c r="I572" s="56"/>
    </row>
    <row r="573" spans="1:9">
      <c r="A573" s="245"/>
      <c r="B573" s="56"/>
      <c r="C573" s="56"/>
      <c r="D573" s="56"/>
      <c r="E573" s="56"/>
      <c r="F573" s="56"/>
      <c r="G573" s="246"/>
      <c r="H573" s="56"/>
      <c r="I573" s="56"/>
    </row>
    <row r="574" spans="1:9">
      <c r="A574" s="245"/>
      <c r="B574" s="56"/>
      <c r="C574" s="56"/>
      <c r="D574" s="56"/>
      <c r="E574" s="56"/>
      <c r="F574" s="56"/>
      <c r="G574" s="246"/>
      <c r="H574" s="56"/>
      <c r="I574" s="56"/>
    </row>
    <row r="575" spans="1:9">
      <c r="A575" s="245"/>
      <c r="B575" s="56"/>
      <c r="C575" s="56"/>
      <c r="D575" s="56"/>
      <c r="E575" s="56"/>
      <c r="F575" s="56"/>
      <c r="G575" s="246"/>
      <c r="H575" s="56"/>
      <c r="I575" s="56"/>
    </row>
    <row r="576" spans="1:9">
      <c r="A576" s="245"/>
      <c r="B576" s="56"/>
      <c r="C576" s="56"/>
      <c r="D576" s="56"/>
      <c r="E576" s="56"/>
      <c r="F576" s="56"/>
      <c r="G576" s="246"/>
      <c r="H576" s="56"/>
      <c r="I576" s="56"/>
    </row>
    <row r="577" spans="1:9">
      <c r="A577" s="245"/>
      <c r="B577" s="56"/>
      <c r="C577" s="56"/>
      <c r="D577" s="56"/>
      <c r="E577" s="56"/>
      <c r="F577" s="56"/>
      <c r="G577" s="246"/>
      <c r="H577" s="56"/>
      <c r="I577" s="56"/>
    </row>
    <row r="578" spans="1:9">
      <c r="A578" s="245"/>
      <c r="B578" s="56"/>
      <c r="C578" s="56"/>
      <c r="D578" s="56"/>
      <c r="E578" s="56"/>
      <c r="F578" s="56"/>
      <c r="G578" s="246"/>
      <c r="H578" s="56"/>
      <c r="I578" s="56"/>
    </row>
    <row r="579" spans="1:9">
      <c r="A579" s="245"/>
      <c r="B579" s="56"/>
      <c r="C579" s="56"/>
      <c r="D579" s="56"/>
      <c r="E579" s="56"/>
      <c r="F579" s="56"/>
      <c r="G579" s="246"/>
      <c r="H579" s="56"/>
      <c r="I579" s="56"/>
    </row>
    <row r="580" spans="1:9">
      <c r="A580" s="245"/>
      <c r="B580" s="56"/>
      <c r="C580" s="56"/>
      <c r="D580" s="56"/>
      <c r="E580" s="56"/>
      <c r="F580" s="56"/>
      <c r="G580" s="246"/>
      <c r="H580" s="56"/>
      <c r="I580" s="56"/>
    </row>
    <row r="581" spans="1:9">
      <c r="A581" s="245"/>
      <c r="B581" s="56"/>
      <c r="C581" s="56"/>
      <c r="D581" s="56"/>
      <c r="E581" s="56"/>
      <c r="F581" s="56"/>
      <c r="G581" s="246"/>
      <c r="H581" s="56"/>
      <c r="I581" s="56"/>
    </row>
    <row r="582" spans="1:9">
      <c r="A582" s="245"/>
      <c r="B582" s="56"/>
      <c r="C582" s="56"/>
      <c r="D582" s="56"/>
      <c r="E582" s="56"/>
      <c r="F582" s="56"/>
      <c r="G582" s="246"/>
      <c r="H582" s="56"/>
      <c r="I582" s="56"/>
    </row>
    <row r="583" spans="1:9">
      <c r="A583" s="245"/>
      <c r="B583" s="56"/>
      <c r="C583" s="56"/>
      <c r="D583" s="56"/>
      <c r="E583" s="56"/>
      <c r="F583" s="56"/>
      <c r="G583" s="246"/>
      <c r="H583" s="56"/>
      <c r="I583" s="56"/>
    </row>
    <row r="584" spans="1:9">
      <c r="A584" s="245"/>
      <c r="B584" s="56"/>
      <c r="C584" s="56"/>
      <c r="D584" s="56"/>
      <c r="E584" s="56"/>
      <c r="F584" s="56"/>
      <c r="G584" s="246"/>
      <c r="H584" s="56"/>
      <c r="I584" s="56"/>
    </row>
    <row r="585" spans="1:9">
      <c r="A585" s="245"/>
      <c r="B585" s="56"/>
      <c r="C585" s="56"/>
      <c r="D585" s="56"/>
      <c r="E585" s="56"/>
      <c r="F585" s="56"/>
      <c r="G585" s="246"/>
      <c r="H585" s="56"/>
      <c r="I585" s="56"/>
    </row>
    <row r="586" spans="1:9">
      <c r="A586" s="245"/>
      <c r="B586" s="56"/>
      <c r="C586" s="56"/>
      <c r="D586" s="56"/>
      <c r="E586" s="56"/>
      <c r="F586" s="56"/>
      <c r="G586" s="246"/>
      <c r="H586" s="56"/>
      <c r="I586" s="56"/>
    </row>
    <row r="587" spans="1:9">
      <c r="A587" s="245"/>
      <c r="B587" s="56"/>
      <c r="C587" s="56"/>
      <c r="D587" s="56"/>
      <c r="E587" s="56"/>
      <c r="F587" s="56"/>
      <c r="G587" s="246"/>
      <c r="H587" s="56"/>
      <c r="I587" s="56"/>
    </row>
    <row r="588" spans="1:9">
      <c r="A588" s="245"/>
      <c r="B588" s="56"/>
      <c r="C588" s="56"/>
      <c r="D588" s="56"/>
      <c r="E588" s="56"/>
      <c r="F588" s="56"/>
      <c r="G588" s="246"/>
      <c r="H588" s="56"/>
      <c r="I588" s="56"/>
    </row>
    <row r="589" spans="1:9">
      <c r="A589" s="245"/>
      <c r="B589" s="56"/>
      <c r="C589" s="56"/>
      <c r="D589" s="56"/>
      <c r="E589" s="56"/>
      <c r="F589" s="56"/>
      <c r="G589" s="246"/>
      <c r="H589" s="56"/>
      <c r="I589" s="56"/>
    </row>
    <row r="590" spans="1:9">
      <c r="A590" s="245"/>
      <c r="B590" s="56"/>
      <c r="C590" s="56"/>
      <c r="D590" s="56"/>
      <c r="E590" s="56"/>
      <c r="F590" s="56"/>
      <c r="G590" s="246"/>
      <c r="H590" s="56"/>
      <c r="I590" s="56"/>
    </row>
    <row r="591" spans="1:9">
      <c r="A591" s="245"/>
      <c r="B591" s="56"/>
      <c r="C591" s="56"/>
      <c r="D591" s="56"/>
      <c r="E591" s="56"/>
      <c r="F591" s="56"/>
      <c r="G591" s="246"/>
      <c r="H591" s="56"/>
      <c r="I591" s="56"/>
    </row>
    <row r="592" spans="1:9">
      <c r="A592" s="245"/>
      <c r="B592" s="56"/>
      <c r="C592" s="56"/>
      <c r="D592" s="56"/>
      <c r="E592" s="56"/>
      <c r="F592" s="56"/>
      <c r="G592" s="246"/>
      <c r="H592" s="56"/>
      <c r="I592" s="56"/>
    </row>
    <row r="593" spans="1:9">
      <c r="A593" s="245"/>
      <c r="B593" s="56"/>
      <c r="C593" s="56"/>
      <c r="D593" s="56"/>
      <c r="E593" s="56"/>
      <c r="F593" s="56"/>
      <c r="G593" s="246"/>
      <c r="H593" s="56"/>
      <c r="I593" s="56"/>
    </row>
    <row r="594" spans="1:9">
      <c r="A594" s="245"/>
      <c r="B594" s="56"/>
      <c r="C594" s="56"/>
      <c r="D594" s="56"/>
      <c r="E594" s="56"/>
      <c r="F594" s="56"/>
      <c r="G594" s="246"/>
      <c r="H594" s="56"/>
      <c r="I594" s="56"/>
    </row>
    <row r="595" spans="1:9">
      <c r="A595" s="245"/>
      <c r="B595" s="56"/>
      <c r="C595" s="56"/>
      <c r="D595" s="56"/>
      <c r="E595" s="56"/>
      <c r="F595" s="56"/>
      <c r="G595" s="246"/>
      <c r="H595" s="56"/>
      <c r="I595" s="56"/>
    </row>
    <row r="596" spans="1:9">
      <c r="A596" s="245"/>
      <c r="B596" s="56"/>
      <c r="C596" s="56"/>
      <c r="D596" s="56"/>
      <c r="E596" s="56"/>
      <c r="F596" s="56"/>
      <c r="G596" s="246"/>
      <c r="H596" s="56"/>
      <c r="I596" s="56"/>
    </row>
    <row r="597" spans="1:9">
      <c r="A597" s="245"/>
      <c r="B597" s="56"/>
      <c r="C597" s="56"/>
      <c r="D597" s="56"/>
      <c r="E597" s="56"/>
      <c r="F597" s="56"/>
      <c r="G597" s="246"/>
      <c r="H597" s="56"/>
      <c r="I597" s="56"/>
    </row>
    <row r="598" spans="1:9">
      <c r="A598" s="245"/>
      <c r="B598" s="56"/>
      <c r="C598" s="56"/>
      <c r="D598" s="56"/>
      <c r="E598" s="56"/>
      <c r="F598" s="56"/>
      <c r="G598" s="246"/>
      <c r="H598" s="56"/>
      <c r="I598" s="56"/>
    </row>
    <row r="599" spans="1:9">
      <c r="A599" s="245"/>
      <c r="B599" s="56"/>
      <c r="C599" s="56"/>
      <c r="D599" s="56"/>
      <c r="E599" s="56"/>
      <c r="F599" s="56"/>
      <c r="G599" s="246"/>
      <c r="H599" s="56"/>
      <c r="I599" s="56"/>
    </row>
    <row r="600" spans="1:9">
      <c r="A600" s="245"/>
      <c r="B600" s="56"/>
      <c r="C600" s="56"/>
      <c r="D600" s="56"/>
      <c r="E600" s="56"/>
      <c r="F600" s="56"/>
      <c r="G600" s="246"/>
      <c r="H600" s="56"/>
      <c r="I600" s="56"/>
    </row>
    <row r="601" spans="1:9">
      <c r="A601" s="245"/>
      <c r="B601" s="56"/>
      <c r="C601" s="56"/>
      <c r="D601" s="56"/>
      <c r="E601" s="56"/>
      <c r="F601" s="56"/>
      <c r="G601" s="246"/>
      <c r="H601" s="56"/>
      <c r="I601" s="56"/>
    </row>
    <row r="602" spans="1:9">
      <c r="A602" s="245"/>
      <c r="B602" s="56"/>
      <c r="C602" s="56"/>
      <c r="D602" s="56"/>
      <c r="E602" s="56"/>
      <c r="F602" s="56"/>
      <c r="G602" s="246"/>
      <c r="H602" s="56"/>
      <c r="I602" s="56"/>
    </row>
    <row r="603" spans="1:9">
      <c r="A603" s="245"/>
      <c r="B603" s="56"/>
      <c r="C603" s="56"/>
      <c r="D603" s="56"/>
      <c r="E603" s="56"/>
      <c r="F603" s="56"/>
      <c r="G603" s="246"/>
      <c r="H603" s="56"/>
      <c r="I603" s="56"/>
    </row>
    <row r="604" spans="1:9">
      <c r="A604" s="245"/>
      <c r="B604" s="56"/>
      <c r="C604" s="56"/>
      <c r="D604" s="56"/>
      <c r="E604" s="56"/>
      <c r="F604" s="56"/>
      <c r="G604" s="246"/>
      <c r="H604" s="56"/>
      <c r="I604" s="56"/>
    </row>
    <row r="605" spans="1:9">
      <c r="A605" s="245"/>
      <c r="B605" s="56"/>
      <c r="C605" s="56"/>
      <c r="D605" s="56"/>
      <c r="E605" s="56"/>
      <c r="F605" s="56"/>
      <c r="G605" s="246"/>
      <c r="H605" s="56"/>
      <c r="I605" s="56"/>
    </row>
    <row r="606" spans="1:9">
      <c r="A606" s="245"/>
      <c r="B606" s="56"/>
      <c r="C606" s="56"/>
      <c r="D606" s="56"/>
      <c r="E606" s="56"/>
      <c r="F606" s="56"/>
      <c r="G606" s="246"/>
      <c r="H606" s="56"/>
      <c r="I606" s="56"/>
    </row>
    <row r="607" spans="1:9">
      <c r="A607" s="245"/>
      <c r="B607" s="56"/>
      <c r="C607" s="56"/>
      <c r="D607" s="56"/>
      <c r="E607" s="56"/>
      <c r="F607" s="56"/>
      <c r="G607" s="246"/>
      <c r="H607" s="56"/>
      <c r="I607" s="56"/>
    </row>
    <row r="608" spans="1:9">
      <c r="A608" s="245"/>
      <c r="B608" s="56"/>
      <c r="C608" s="56"/>
      <c r="D608" s="56"/>
      <c r="E608" s="56"/>
      <c r="F608" s="56"/>
      <c r="G608" s="246"/>
      <c r="H608" s="56"/>
      <c r="I608" s="56"/>
    </row>
    <row r="609" spans="1:9">
      <c r="A609" s="245"/>
      <c r="B609" s="56"/>
      <c r="C609" s="56"/>
      <c r="D609" s="56"/>
      <c r="E609" s="56"/>
      <c r="F609" s="56"/>
      <c r="G609" s="246"/>
      <c r="H609" s="56"/>
      <c r="I609" s="56"/>
    </row>
    <row r="610" spans="1:9">
      <c r="A610" s="245"/>
      <c r="B610" s="56"/>
      <c r="C610" s="56"/>
      <c r="D610" s="56"/>
      <c r="E610" s="56"/>
      <c r="F610" s="56"/>
      <c r="G610" s="246"/>
      <c r="H610" s="56"/>
      <c r="I610" s="56"/>
    </row>
    <row r="611" spans="1:9">
      <c r="A611" s="245"/>
      <c r="B611" s="56"/>
      <c r="C611" s="56"/>
      <c r="D611" s="56"/>
      <c r="E611" s="56"/>
      <c r="F611" s="56"/>
      <c r="G611" s="246"/>
      <c r="H611" s="56"/>
      <c r="I611" s="56"/>
    </row>
    <row r="612" spans="1:9">
      <c r="A612" s="245"/>
      <c r="B612" s="56"/>
      <c r="C612" s="56"/>
      <c r="D612" s="56"/>
      <c r="E612" s="56"/>
      <c r="F612" s="56"/>
      <c r="G612" s="246"/>
      <c r="H612" s="56"/>
      <c r="I612" s="56"/>
    </row>
    <row r="613" spans="1:9">
      <c r="A613" s="245"/>
      <c r="B613" s="56"/>
      <c r="C613" s="56"/>
      <c r="D613" s="56"/>
      <c r="E613" s="56"/>
      <c r="F613" s="56"/>
      <c r="G613" s="246"/>
      <c r="H613" s="56"/>
      <c r="I613" s="56"/>
    </row>
    <row r="614" spans="1:9">
      <c r="A614" s="245"/>
      <c r="B614" s="56"/>
      <c r="C614" s="56"/>
      <c r="D614" s="56"/>
      <c r="E614" s="56"/>
      <c r="F614" s="56"/>
      <c r="G614" s="246"/>
      <c r="H614" s="56"/>
      <c r="I614" s="56"/>
    </row>
    <row r="615" spans="1:9">
      <c r="A615" s="245"/>
      <c r="B615" s="56"/>
      <c r="C615" s="56"/>
      <c r="D615" s="56"/>
      <c r="E615" s="56"/>
      <c r="F615" s="56"/>
      <c r="G615" s="246"/>
      <c r="H615" s="56"/>
      <c r="I615" s="56"/>
    </row>
    <row r="616" spans="1:9">
      <c r="A616" s="245"/>
      <c r="B616" s="56"/>
      <c r="C616" s="56"/>
      <c r="D616" s="56"/>
      <c r="E616" s="56"/>
      <c r="F616" s="56"/>
      <c r="G616" s="246"/>
      <c r="H616" s="56"/>
      <c r="I616" s="56"/>
    </row>
    <row r="617" spans="1:9">
      <c r="A617" s="245"/>
      <c r="B617" s="56"/>
      <c r="C617" s="56"/>
      <c r="D617" s="56"/>
      <c r="E617" s="56"/>
      <c r="F617" s="56"/>
      <c r="G617" s="246"/>
      <c r="H617" s="56"/>
      <c r="I617" s="56"/>
    </row>
    <row r="618" spans="1:9">
      <c r="A618" s="245"/>
      <c r="B618" s="56"/>
      <c r="C618" s="56"/>
      <c r="D618" s="56"/>
      <c r="E618" s="56"/>
      <c r="F618" s="56"/>
      <c r="G618" s="246"/>
      <c r="H618" s="56"/>
      <c r="I618" s="56"/>
    </row>
    <row r="619" spans="1:9">
      <c r="A619" s="245"/>
      <c r="B619" s="56"/>
      <c r="C619" s="56"/>
      <c r="D619" s="56"/>
      <c r="E619" s="56"/>
      <c r="F619" s="56"/>
      <c r="G619" s="246"/>
      <c r="H619" s="56"/>
      <c r="I619" s="56"/>
    </row>
    <row r="620" spans="1:9">
      <c r="A620" s="245"/>
      <c r="B620" s="56"/>
      <c r="C620" s="56"/>
      <c r="D620" s="56"/>
      <c r="E620" s="56"/>
      <c r="F620" s="56"/>
      <c r="G620" s="246"/>
      <c r="H620" s="56"/>
      <c r="I620" s="56"/>
    </row>
    <row r="621" spans="1:9">
      <c r="A621" s="245"/>
      <c r="B621" s="56"/>
      <c r="C621" s="56"/>
      <c r="D621" s="56"/>
      <c r="E621" s="56"/>
      <c r="F621" s="56"/>
      <c r="G621" s="246"/>
      <c r="H621" s="56"/>
      <c r="I621" s="56"/>
    </row>
    <row r="622" spans="1:9">
      <c r="A622" s="245"/>
      <c r="B622" s="56"/>
      <c r="C622" s="56"/>
      <c r="D622" s="56"/>
      <c r="E622" s="56"/>
      <c r="F622" s="56"/>
      <c r="G622" s="246"/>
      <c r="H622" s="56"/>
      <c r="I622" s="56"/>
    </row>
    <row r="623" spans="1:9">
      <c r="A623" s="245"/>
      <c r="B623" s="56"/>
      <c r="C623" s="56"/>
      <c r="D623" s="56"/>
      <c r="E623" s="56"/>
      <c r="F623" s="56"/>
      <c r="G623" s="246"/>
      <c r="H623" s="56"/>
      <c r="I623" s="56"/>
    </row>
    <row r="624" spans="1:9">
      <c r="A624" s="245"/>
      <c r="B624" s="56"/>
      <c r="C624" s="56"/>
      <c r="D624" s="56"/>
      <c r="E624" s="56"/>
      <c r="F624" s="56"/>
      <c r="G624" s="246"/>
      <c r="H624" s="56"/>
      <c r="I624" s="56"/>
    </row>
    <row r="625" spans="1:9">
      <c r="A625" s="245"/>
      <c r="B625" s="56"/>
      <c r="C625" s="56"/>
      <c r="D625" s="56"/>
      <c r="E625" s="56"/>
      <c r="F625" s="56"/>
      <c r="G625" s="246"/>
      <c r="H625" s="56"/>
      <c r="I625" s="56"/>
    </row>
    <row r="626" spans="1:9">
      <c r="A626" s="245"/>
      <c r="B626" s="56"/>
      <c r="C626" s="56"/>
      <c r="D626" s="56"/>
      <c r="E626" s="56"/>
      <c r="F626" s="56"/>
      <c r="G626" s="246"/>
      <c r="H626" s="56"/>
      <c r="I626" s="56"/>
    </row>
    <row r="627" spans="1:9">
      <c r="A627" s="245"/>
      <c r="B627" s="56"/>
      <c r="C627" s="56"/>
      <c r="D627" s="56"/>
      <c r="E627" s="56"/>
      <c r="F627" s="56"/>
      <c r="G627" s="246"/>
      <c r="H627" s="56"/>
      <c r="I627" s="56"/>
    </row>
    <row r="628" spans="1:9">
      <c r="A628" s="245"/>
      <c r="B628" s="56"/>
      <c r="C628" s="56"/>
      <c r="D628" s="56"/>
      <c r="E628" s="56"/>
      <c r="F628" s="56"/>
      <c r="G628" s="246"/>
      <c r="H628" s="56"/>
      <c r="I628" s="56"/>
    </row>
    <row r="629" spans="1:9">
      <c r="A629" s="245"/>
      <c r="B629" s="56"/>
      <c r="C629" s="56"/>
      <c r="D629" s="56"/>
      <c r="E629" s="56"/>
      <c r="F629" s="56"/>
      <c r="G629" s="246"/>
      <c r="H629" s="56"/>
      <c r="I629" s="56"/>
    </row>
    <row r="630" spans="1:9">
      <c r="A630" s="245"/>
      <c r="B630" s="56"/>
      <c r="C630" s="56"/>
      <c r="D630" s="56"/>
      <c r="E630" s="56"/>
      <c r="F630" s="56"/>
      <c r="G630" s="246"/>
      <c r="H630" s="56"/>
      <c r="I630" s="56"/>
    </row>
    <row r="631" spans="1:9">
      <c r="A631" s="245"/>
      <c r="B631" s="56"/>
      <c r="C631" s="56"/>
      <c r="D631" s="56"/>
      <c r="E631" s="56"/>
      <c r="F631" s="56"/>
      <c r="G631" s="246"/>
      <c r="H631" s="56"/>
      <c r="I631" s="56"/>
    </row>
    <row r="632" spans="1:9">
      <c r="A632" s="245"/>
      <c r="B632" s="56"/>
      <c r="C632" s="56"/>
      <c r="D632" s="56"/>
      <c r="E632" s="56"/>
      <c r="F632" s="56"/>
      <c r="G632" s="246"/>
      <c r="H632" s="56"/>
      <c r="I632" s="56"/>
    </row>
    <row r="633" spans="1:9">
      <c r="A633" s="245"/>
      <c r="B633" s="56"/>
      <c r="C633" s="56"/>
      <c r="D633" s="56"/>
      <c r="E633" s="56"/>
      <c r="F633" s="56"/>
      <c r="G633" s="246"/>
      <c r="H633" s="56"/>
      <c r="I633" s="56"/>
    </row>
    <row r="634" spans="1:9">
      <c r="A634" s="245"/>
      <c r="B634" s="56"/>
      <c r="C634" s="56"/>
      <c r="D634" s="56"/>
      <c r="E634" s="56"/>
      <c r="F634" s="56"/>
      <c r="G634" s="246"/>
      <c r="H634" s="56"/>
      <c r="I634" s="56"/>
    </row>
    <row r="635" spans="1:9">
      <c r="A635" s="245"/>
      <c r="B635" s="56"/>
      <c r="C635" s="56"/>
      <c r="D635" s="56"/>
      <c r="E635" s="56"/>
      <c r="F635" s="56"/>
      <c r="G635" s="246"/>
      <c r="H635" s="56"/>
      <c r="I635" s="56"/>
    </row>
    <row r="636" spans="1:9">
      <c r="A636" s="245"/>
      <c r="B636" s="56"/>
      <c r="C636" s="56"/>
      <c r="D636" s="56"/>
      <c r="E636" s="56"/>
      <c r="F636" s="56"/>
      <c r="G636" s="246"/>
      <c r="H636" s="56"/>
      <c r="I636" s="56"/>
    </row>
    <row r="637" spans="1:9">
      <c r="A637" s="245"/>
      <c r="B637" s="56"/>
      <c r="C637" s="56"/>
      <c r="D637" s="56"/>
      <c r="E637" s="56"/>
      <c r="F637" s="56"/>
      <c r="G637" s="246"/>
      <c r="H637" s="56"/>
      <c r="I637" s="56"/>
    </row>
    <row r="638" spans="1:9">
      <c r="A638" s="245"/>
      <c r="B638" s="56"/>
      <c r="C638" s="56"/>
      <c r="D638" s="56"/>
      <c r="E638" s="56"/>
      <c r="F638" s="56"/>
      <c r="G638" s="246"/>
      <c r="H638" s="56"/>
      <c r="I638" s="56"/>
    </row>
    <row r="639" spans="1:9">
      <c r="A639" s="245"/>
      <c r="B639" s="56"/>
      <c r="C639" s="56"/>
      <c r="D639" s="56"/>
      <c r="E639" s="56"/>
      <c r="F639" s="56"/>
      <c r="G639" s="246"/>
      <c r="H639" s="56"/>
      <c r="I639" s="56"/>
    </row>
    <row r="640" spans="1:9">
      <c r="A640" s="245"/>
      <c r="B640" s="56"/>
      <c r="C640" s="56"/>
      <c r="D640" s="56"/>
      <c r="E640" s="56"/>
      <c r="F640" s="56"/>
      <c r="G640" s="246"/>
      <c r="H640" s="56"/>
      <c r="I640" s="56"/>
    </row>
    <row r="641" spans="1:9">
      <c r="A641" s="245"/>
      <c r="B641" s="56"/>
      <c r="C641" s="56"/>
      <c r="D641" s="56"/>
      <c r="E641" s="56"/>
      <c r="F641" s="56"/>
      <c r="G641" s="246"/>
      <c r="H641" s="56"/>
      <c r="I641" s="56"/>
    </row>
    <row r="642" spans="1:9">
      <c r="A642" s="245"/>
      <c r="B642" s="56"/>
      <c r="C642" s="56"/>
      <c r="D642" s="56"/>
      <c r="E642" s="56"/>
      <c r="F642" s="56"/>
      <c r="G642" s="246"/>
      <c r="H642" s="56"/>
      <c r="I642" s="56"/>
    </row>
    <row r="643" spans="1:9">
      <c r="A643" s="245"/>
      <c r="B643" s="56"/>
      <c r="C643" s="56"/>
      <c r="D643" s="56"/>
      <c r="E643" s="56"/>
      <c r="F643" s="56"/>
      <c r="G643" s="246"/>
      <c r="H643" s="56"/>
      <c r="I643" s="56"/>
    </row>
    <row r="644" spans="1:9">
      <c r="A644" s="245"/>
      <c r="B644" s="56"/>
      <c r="C644" s="56"/>
      <c r="D644" s="56"/>
      <c r="E644" s="56"/>
      <c r="F644" s="56"/>
      <c r="G644" s="246"/>
      <c r="H644" s="56"/>
      <c r="I644" s="56"/>
    </row>
    <row r="645" spans="1:9">
      <c r="A645" s="245"/>
      <c r="B645" s="56"/>
      <c r="C645" s="56"/>
      <c r="D645" s="56"/>
      <c r="E645" s="56"/>
      <c r="F645" s="56"/>
      <c r="G645" s="246"/>
      <c r="H645" s="56"/>
      <c r="I645" s="56"/>
    </row>
    <row r="646" spans="1:9">
      <c r="A646" s="245"/>
      <c r="B646" s="56"/>
      <c r="C646" s="56"/>
      <c r="D646" s="56"/>
      <c r="E646" s="56"/>
      <c r="F646" s="56"/>
      <c r="G646" s="246"/>
      <c r="H646" s="56"/>
      <c r="I646" s="56"/>
    </row>
    <row r="647" spans="1:9">
      <c r="A647" s="245"/>
      <c r="B647" s="56"/>
      <c r="C647" s="56"/>
      <c r="D647" s="56"/>
      <c r="E647" s="56"/>
      <c r="F647" s="56"/>
      <c r="G647" s="246"/>
      <c r="H647" s="56"/>
      <c r="I647" s="56"/>
    </row>
    <row r="648" spans="1:9">
      <c r="A648" s="245"/>
      <c r="B648" s="56"/>
      <c r="C648" s="56"/>
      <c r="D648" s="56"/>
      <c r="E648" s="56"/>
      <c r="F648" s="56"/>
      <c r="G648" s="246"/>
      <c r="H648" s="56"/>
      <c r="I648" s="56"/>
    </row>
    <row r="649" spans="1:9">
      <c r="A649" s="245"/>
      <c r="B649" s="56"/>
      <c r="C649" s="56"/>
      <c r="D649" s="56"/>
      <c r="E649" s="56"/>
      <c r="F649" s="56"/>
      <c r="G649" s="246"/>
      <c r="H649" s="56"/>
      <c r="I649" s="56"/>
    </row>
    <row r="650" spans="1:9">
      <c r="A650" s="245"/>
      <c r="B650" s="56"/>
      <c r="C650" s="56"/>
      <c r="D650" s="56"/>
      <c r="E650" s="56"/>
      <c r="F650" s="56"/>
      <c r="G650" s="246"/>
      <c r="H650" s="56"/>
      <c r="I650" s="56"/>
    </row>
    <row r="651" spans="1:9">
      <c r="A651" s="245"/>
      <c r="B651" s="56"/>
      <c r="C651" s="56"/>
      <c r="D651" s="56"/>
      <c r="E651" s="56"/>
      <c r="F651" s="56"/>
      <c r="G651" s="246"/>
      <c r="H651" s="56"/>
      <c r="I651" s="56"/>
    </row>
    <row r="652" spans="1:9">
      <c r="A652" s="245"/>
      <c r="B652" s="56"/>
      <c r="C652" s="56"/>
      <c r="D652" s="56"/>
      <c r="E652" s="56"/>
      <c r="F652" s="56"/>
      <c r="G652" s="246"/>
      <c r="H652" s="56"/>
      <c r="I652" s="56"/>
    </row>
    <row r="653" spans="1:9">
      <c r="A653" s="245"/>
      <c r="B653" s="56"/>
      <c r="C653" s="56"/>
      <c r="D653" s="56"/>
      <c r="E653" s="56"/>
      <c r="F653" s="56"/>
      <c r="G653" s="246"/>
      <c r="H653" s="56"/>
      <c r="I653" s="56"/>
    </row>
    <row r="654" spans="1:9">
      <c r="A654" s="245"/>
      <c r="B654" s="56"/>
      <c r="C654" s="56"/>
      <c r="D654" s="56"/>
      <c r="E654" s="56"/>
      <c r="F654" s="56"/>
      <c r="G654" s="246"/>
      <c r="H654" s="56"/>
      <c r="I654" s="56"/>
    </row>
    <row r="655" spans="1:9">
      <c r="A655" s="245"/>
      <c r="B655" s="56"/>
      <c r="C655" s="56"/>
      <c r="D655" s="56"/>
      <c r="E655" s="56"/>
      <c r="F655" s="56"/>
      <c r="G655" s="246"/>
      <c r="H655" s="56"/>
      <c r="I655" s="56"/>
    </row>
    <row r="656" spans="1:9">
      <c r="A656" s="245"/>
      <c r="B656" s="56"/>
      <c r="C656" s="56"/>
      <c r="D656" s="56"/>
      <c r="E656" s="56"/>
      <c r="F656" s="56"/>
      <c r="G656" s="246"/>
      <c r="H656" s="56"/>
      <c r="I656" s="56"/>
    </row>
    <row r="657" spans="1:9">
      <c r="A657" s="245"/>
      <c r="B657" s="56"/>
      <c r="C657" s="56"/>
      <c r="D657" s="56"/>
      <c r="E657" s="56"/>
      <c r="F657" s="56"/>
      <c r="G657" s="246"/>
      <c r="H657" s="56"/>
      <c r="I657" s="56"/>
    </row>
    <row r="658" spans="1:9">
      <c r="A658" s="245"/>
      <c r="B658" s="56"/>
      <c r="C658" s="56"/>
      <c r="D658" s="56"/>
      <c r="E658" s="56"/>
      <c r="F658" s="56"/>
      <c r="G658" s="246"/>
      <c r="H658" s="56"/>
      <c r="I658" s="56"/>
    </row>
    <row r="659" spans="1:9">
      <c r="A659" s="245"/>
      <c r="B659" s="56"/>
      <c r="C659" s="56"/>
      <c r="D659" s="56"/>
      <c r="E659" s="56"/>
      <c r="F659" s="56"/>
      <c r="G659" s="246"/>
      <c r="H659" s="56"/>
      <c r="I659" s="56"/>
    </row>
    <row r="660" spans="1:9">
      <c r="A660" s="245"/>
      <c r="B660" s="56"/>
      <c r="C660" s="56"/>
      <c r="D660" s="56"/>
      <c r="E660" s="56"/>
      <c r="F660" s="56"/>
      <c r="G660" s="246"/>
      <c r="H660" s="56"/>
      <c r="I660" s="56"/>
    </row>
    <row r="661" spans="1:9">
      <c r="A661" s="245"/>
      <c r="B661" s="56"/>
      <c r="C661" s="56"/>
      <c r="D661" s="56"/>
      <c r="E661" s="56"/>
      <c r="F661" s="56"/>
      <c r="G661" s="246"/>
      <c r="H661" s="56"/>
      <c r="I661" s="56"/>
    </row>
    <row r="662" spans="1:9">
      <c r="A662" s="245"/>
      <c r="B662" s="56"/>
      <c r="C662" s="56"/>
      <c r="D662" s="56"/>
      <c r="E662" s="56"/>
      <c r="F662" s="56"/>
      <c r="G662" s="246"/>
      <c r="H662" s="56"/>
      <c r="I662" s="56"/>
    </row>
    <row r="663" spans="1:9">
      <c r="A663" s="245"/>
      <c r="B663" s="56"/>
      <c r="C663" s="56"/>
      <c r="D663" s="56"/>
      <c r="E663" s="56"/>
      <c r="F663" s="56"/>
      <c r="G663" s="246"/>
      <c r="H663" s="56"/>
      <c r="I663" s="56"/>
    </row>
    <row r="664" spans="1:9">
      <c r="A664" s="245"/>
      <c r="B664" s="56"/>
      <c r="C664" s="56"/>
      <c r="D664" s="56"/>
      <c r="E664" s="56"/>
      <c r="F664" s="56"/>
      <c r="G664" s="246"/>
      <c r="H664" s="56"/>
      <c r="I664" s="56"/>
    </row>
    <row r="665" spans="1:9">
      <c r="A665" s="245"/>
      <c r="B665" s="56"/>
      <c r="C665" s="56"/>
      <c r="D665" s="56"/>
      <c r="E665" s="56"/>
      <c r="F665" s="56"/>
      <c r="G665" s="246"/>
      <c r="H665" s="56"/>
      <c r="I665" s="56"/>
    </row>
    <row r="666" spans="1:9">
      <c r="A666" s="245"/>
      <c r="B666" s="56"/>
      <c r="C666" s="56"/>
      <c r="D666" s="56"/>
      <c r="E666" s="56"/>
      <c r="F666" s="56"/>
      <c r="G666" s="246"/>
      <c r="H666" s="56"/>
      <c r="I666" s="56"/>
    </row>
    <row r="667" spans="1:9">
      <c r="A667" s="245"/>
      <c r="B667" s="56"/>
      <c r="C667" s="56"/>
      <c r="D667" s="56"/>
      <c r="E667" s="56"/>
      <c r="F667" s="56"/>
      <c r="G667" s="246"/>
      <c r="H667" s="56"/>
      <c r="I667" s="56"/>
    </row>
    <row r="668" spans="1:9">
      <c r="A668" s="245"/>
      <c r="B668" s="56"/>
      <c r="C668" s="56"/>
      <c r="D668" s="56"/>
      <c r="E668" s="56"/>
      <c r="F668" s="56"/>
      <c r="G668" s="246"/>
      <c r="H668" s="56"/>
      <c r="I668" s="56"/>
    </row>
    <row r="669" spans="1:9">
      <c r="A669" s="245"/>
      <c r="B669" s="56"/>
      <c r="C669" s="56"/>
      <c r="D669" s="56"/>
      <c r="E669" s="56"/>
      <c r="F669" s="56"/>
      <c r="G669" s="246"/>
      <c r="H669" s="56"/>
      <c r="I669" s="56"/>
    </row>
    <row r="670" spans="1:9">
      <c r="A670" s="245"/>
      <c r="B670" s="56"/>
      <c r="C670" s="56"/>
      <c r="D670" s="56"/>
      <c r="E670" s="56"/>
      <c r="F670" s="56"/>
      <c r="G670" s="246"/>
      <c r="H670" s="56"/>
      <c r="I670" s="56"/>
    </row>
    <row r="671" spans="1:9">
      <c r="A671" s="245"/>
      <c r="B671" s="56"/>
      <c r="C671" s="56"/>
      <c r="D671" s="56"/>
      <c r="E671" s="56"/>
      <c r="F671" s="56"/>
      <c r="G671" s="246"/>
      <c r="H671" s="56"/>
      <c r="I671" s="56"/>
    </row>
    <row r="672" spans="1:9">
      <c r="A672" s="245"/>
      <c r="B672" s="56"/>
      <c r="C672" s="56"/>
      <c r="D672" s="56"/>
      <c r="E672" s="56"/>
      <c r="F672" s="56"/>
      <c r="G672" s="246"/>
      <c r="H672" s="56"/>
      <c r="I672" s="56"/>
    </row>
    <row r="673" spans="1:9">
      <c r="A673" s="245"/>
      <c r="B673" s="56"/>
      <c r="C673" s="56"/>
      <c r="D673" s="56"/>
      <c r="E673" s="56"/>
      <c r="F673" s="56"/>
      <c r="G673" s="246"/>
      <c r="H673" s="56"/>
      <c r="I673" s="56"/>
    </row>
    <row r="674" spans="1:9">
      <c r="A674" s="245"/>
      <c r="B674" s="56"/>
      <c r="C674" s="56"/>
      <c r="D674" s="56"/>
      <c r="E674" s="56"/>
      <c r="F674" s="56"/>
      <c r="G674" s="246"/>
      <c r="H674" s="56"/>
      <c r="I674" s="56"/>
    </row>
    <row r="675" spans="1:9">
      <c r="A675" s="245"/>
      <c r="B675" s="56"/>
      <c r="C675" s="56"/>
      <c r="D675" s="56"/>
      <c r="E675" s="56"/>
      <c r="F675" s="56"/>
      <c r="G675" s="246"/>
      <c r="H675" s="56"/>
      <c r="I675" s="56"/>
    </row>
    <row r="676" spans="1:9">
      <c r="A676" s="245"/>
      <c r="B676" s="56"/>
      <c r="C676" s="56"/>
      <c r="D676" s="56"/>
      <c r="E676" s="56"/>
      <c r="F676" s="56"/>
      <c r="G676" s="246"/>
      <c r="H676" s="56"/>
      <c r="I676" s="56"/>
    </row>
    <row r="677" spans="1:9">
      <c r="A677" s="245"/>
      <c r="B677" s="56"/>
      <c r="C677" s="56"/>
      <c r="D677" s="56"/>
      <c r="E677" s="56"/>
      <c r="F677" s="56"/>
      <c r="G677" s="246"/>
      <c r="H677" s="56"/>
      <c r="I677" s="56"/>
    </row>
    <row r="678" spans="1:9">
      <c r="A678" s="245"/>
      <c r="B678" s="56"/>
      <c r="C678" s="56"/>
      <c r="D678" s="56"/>
      <c r="E678" s="56"/>
      <c r="F678" s="56"/>
      <c r="G678" s="246"/>
      <c r="H678" s="56"/>
      <c r="I678" s="56"/>
    </row>
    <row r="679" spans="1:9">
      <c r="A679" s="245"/>
      <c r="B679" s="56"/>
      <c r="C679" s="56"/>
      <c r="D679" s="56"/>
      <c r="E679" s="56"/>
      <c r="F679" s="56"/>
      <c r="G679" s="246"/>
      <c r="H679" s="56"/>
      <c r="I679" s="56"/>
    </row>
    <row r="680" spans="1:9">
      <c r="A680" s="245"/>
      <c r="B680" s="56"/>
      <c r="C680" s="56"/>
      <c r="D680" s="56"/>
      <c r="E680" s="56"/>
      <c r="F680" s="56"/>
      <c r="G680" s="246"/>
      <c r="H680" s="56"/>
      <c r="I680" s="56"/>
    </row>
    <row r="681" spans="1:9">
      <c r="A681" s="245"/>
      <c r="B681" s="56"/>
      <c r="C681" s="56"/>
      <c r="D681" s="56"/>
      <c r="E681" s="56"/>
      <c r="F681" s="56"/>
      <c r="G681" s="246"/>
      <c r="H681" s="56"/>
      <c r="I681" s="56"/>
    </row>
    <row r="682" spans="1:9">
      <c r="A682" s="245"/>
      <c r="B682" s="56"/>
      <c r="C682" s="56"/>
      <c r="D682" s="56"/>
      <c r="E682" s="56"/>
      <c r="F682" s="56"/>
      <c r="G682" s="246"/>
      <c r="H682" s="56"/>
      <c r="I682" s="56"/>
    </row>
    <row r="683" spans="1:9">
      <c r="A683" s="245"/>
      <c r="B683" s="56"/>
      <c r="C683" s="56"/>
      <c r="D683" s="56"/>
      <c r="E683" s="56"/>
      <c r="F683" s="56"/>
      <c r="G683" s="246"/>
      <c r="H683" s="56"/>
      <c r="I683" s="56"/>
    </row>
    <row r="684" spans="1:9">
      <c r="A684" s="245"/>
      <c r="B684" s="56"/>
      <c r="C684" s="56"/>
      <c r="D684" s="56"/>
      <c r="E684" s="56"/>
      <c r="F684" s="56"/>
      <c r="G684" s="246"/>
      <c r="H684" s="56"/>
      <c r="I684" s="56"/>
    </row>
    <row r="685" spans="1:9">
      <c r="A685" s="245"/>
      <c r="B685" s="56"/>
      <c r="C685" s="56"/>
      <c r="D685" s="56"/>
      <c r="E685" s="56"/>
      <c r="F685" s="56"/>
      <c r="G685" s="246"/>
      <c r="H685" s="56"/>
      <c r="I685" s="56"/>
    </row>
    <row r="686" spans="1:9">
      <c r="A686" s="245"/>
      <c r="B686" s="56"/>
      <c r="C686" s="56"/>
      <c r="D686" s="56"/>
      <c r="E686" s="56"/>
      <c r="F686" s="56"/>
      <c r="G686" s="246"/>
      <c r="H686" s="56"/>
      <c r="I686" s="56"/>
    </row>
    <row r="687" spans="1:9">
      <c r="A687" s="245"/>
      <c r="B687" s="56"/>
      <c r="C687" s="56"/>
      <c r="D687" s="56"/>
      <c r="E687" s="56"/>
      <c r="F687" s="56"/>
      <c r="G687" s="246"/>
      <c r="H687" s="56"/>
      <c r="I687" s="56"/>
    </row>
    <row r="688" spans="1:9">
      <c r="A688" s="245"/>
      <c r="B688" s="56"/>
      <c r="C688" s="56"/>
      <c r="D688" s="56"/>
      <c r="E688" s="56"/>
      <c r="F688" s="56"/>
      <c r="G688" s="246"/>
      <c r="H688" s="56"/>
      <c r="I688" s="56"/>
    </row>
    <row r="689" spans="1:9">
      <c r="A689" s="245"/>
      <c r="B689" s="56"/>
      <c r="C689" s="56"/>
      <c r="D689" s="56"/>
      <c r="E689" s="56"/>
      <c r="F689" s="56"/>
      <c r="G689" s="246"/>
      <c r="H689" s="56"/>
      <c r="I689" s="56"/>
    </row>
    <row r="690" spans="1:9">
      <c r="A690" s="245"/>
      <c r="B690" s="56"/>
      <c r="C690" s="56"/>
      <c r="D690" s="56"/>
      <c r="E690" s="56"/>
      <c r="F690" s="56"/>
      <c r="G690" s="246"/>
      <c r="H690" s="56"/>
      <c r="I690" s="56"/>
    </row>
    <row r="691" spans="1:9">
      <c r="A691" s="245"/>
      <c r="B691" s="56"/>
      <c r="C691" s="56"/>
      <c r="D691" s="56"/>
      <c r="E691" s="56"/>
      <c r="F691" s="56"/>
      <c r="G691" s="246"/>
      <c r="H691" s="56"/>
      <c r="I691" s="56"/>
    </row>
    <row r="692" spans="1:9">
      <c r="A692" s="245"/>
      <c r="B692" s="56"/>
      <c r="C692" s="56"/>
      <c r="D692" s="56"/>
      <c r="E692" s="56"/>
      <c r="F692" s="56"/>
      <c r="G692" s="246"/>
      <c r="H692" s="56"/>
      <c r="I692" s="56"/>
    </row>
    <row r="693" spans="1:9">
      <c r="A693" s="245"/>
      <c r="B693" s="56"/>
      <c r="C693" s="56"/>
      <c r="D693" s="56"/>
      <c r="E693" s="56"/>
      <c r="F693" s="56"/>
      <c r="G693" s="246"/>
      <c r="H693" s="56"/>
      <c r="I693" s="56"/>
    </row>
    <row r="694" spans="1:9">
      <c r="A694" s="245"/>
      <c r="B694" s="56"/>
      <c r="C694" s="56"/>
      <c r="D694" s="56"/>
      <c r="E694" s="56"/>
      <c r="F694" s="56"/>
      <c r="G694" s="246"/>
      <c r="H694" s="56"/>
      <c r="I694" s="56"/>
    </row>
    <row r="695" spans="1:9">
      <c r="A695" s="245"/>
      <c r="B695" s="56"/>
      <c r="C695" s="56"/>
      <c r="D695" s="56"/>
      <c r="E695" s="56"/>
      <c r="F695" s="56"/>
      <c r="G695" s="246"/>
      <c r="H695" s="56"/>
      <c r="I695" s="56"/>
    </row>
    <row r="696" spans="1:9">
      <c r="A696" s="245"/>
      <c r="B696" s="56"/>
      <c r="C696" s="56"/>
      <c r="D696" s="56"/>
      <c r="E696" s="56"/>
      <c r="F696" s="56"/>
      <c r="G696" s="246"/>
      <c r="H696" s="56"/>
      <c r="I696" s="56"/>
    </row>
    <row r="697" spans="1:9">
      <c r="A697" s="245"/>
      <c r="B697" s="56"/>
      <c r="C697" s="56"/>
      <c r="D697" s="56"/>
      <c r="E697" s="56"/>
      <c r="F697" s="56"/>
      <c r="G697" s="246"/>
      <c r="H697" s="56"/>
      <c r="I697" s="56"/>
    </row>
    <row r="698" spans="1:9">
      <c r="A698" s="245"/>
      <c r="B698" s="56"/>
      <c r="C698" s="56"/>
      <c r="D698" s="56"/>
      <c r="E698" s="56"/>
      <c r="F698" s="56"/>
      <c r="G698" s="246"/>
      <c r="H698" s="56"/>
      <c r="I698" s="56"/>
    </row>
    <row r="699" spans="1:9">
      <c r="A699" s="245"/>
      <c r="B699" s="56"/>
      <c r="C699" s="56"/>
      <c r="D699" s="56"/>
      <c r="E699" s="56"/>
      <c r="F699" s="56"/>
      <c r="G699" s="246"/>
      <c r="H699" s="56"/>
      <c r="I699" s="56"/>
    </row>
    <row r="700" spans="1:9">
      <c r="A700" s="245"/>
      <c r="B700" s="56"/>
      <c r="C700" s="56"/>
      <c r="D700" s="56"/>
      <c r="E700" s="56"/>
      <c r="F700" s="56"/>
      <c r="G700" s="246"/>
      <c r="H700" s="56"/>
      <c r="I700" s="56"/>
    </row>
    <row r="701" spans="1:9">
      <c r="A701" s="245"/>
      <c r="B701" s="56"/>
      <c r="C701" s="56"/>
      <c r="D701" s="56"/>
      <c r="E701" s="56"/>
      <c r="F701" s="56"/>
      <c r="G701" s="246"/>
      <c r="H701" s="56"/>
      <c r="I701" s="56"/>
    </row>
    <row r="702" spans="1:9">
      <c r="A702" s="245"/>
      <c r="B702" s="56"/>
      <c r="C702" s="56"/>
      <c r="D702" s="56"/>
      <c r="E702" s="56"/>
      <c r="F702" s="56"/>
      <c r="G702" s="246"/>
      <c r="H702" s="56"/>
      <c r="I702" s="56"/>
    </row>
    <row r="703" spans="1:9">
      <c r="A703" s="245"/>
      <c r="B703" s="56"/>
      <c r="C703" s="56"/>
      <c r="D703" s="56"/>
      <c r="E703" s="56"/>
      <c r="F703" s="56"/>
      <c r="G703" s="246"/>
      <c r="H703" s="56"/>
      <c r="I703" s="56"/>
    </row>
    <row r="704" spans="1:9">
      <c r="A704" s="245"/>
      <c r="B704" s="56"/>
      <c r="C704" s="56"/>
      <c r="D704" s="56"/>
      <c r="E704" s="56"/>
      <c r="F704" s="56"/>
      <c r="G704" s="246"/>
      <c r="H704" s="56"/>
      <c r="I704" s="56"/>
    </row>
    <row r="705" spans="1:9">
      <c r="A705" s="245"/>
      <c r="B705" s="56"/>
      <c r="C705" s="56"/>
      <c r="D705" s="56"/>
      <c r="E705" s="56"/>
      <c r="F705" s="56"/>
      <c r="G705" s="246"/>
      <c r="H705" s="56"/>
      <c r="I705" s="56"/>
    </row>
    <row r="706" spans="1:9">
      <c r="A706" s="245"/>
      <c r="B706" s="56"/>
      <c r="C706" s="56"/>
      <c r="D706" s="56"/>
      <c r="E706" s="56"/>
      <c r="F706" s="56"/>
      <c r="G706" s="246"/>
      <c r="H706" s="56"/>
      <c r="I706" s="56"/>
    </row>
    <row r="707" spans="1:9">
      <c r="A707" s="245"/>
      <c r="B707" s="56"/>
      <c r="C707" s="56"/>
      <c r="D707" s="56"/>
      <c r="E707" s="56"/>
      <c r="F707" s="56"/>
      <c r="G707" s="246"/>
      <c r="H707" s="56"/>
      <c r="I707" s="56"/>
    </row>
    <row r="708" spans="1:9">
      <c r="A708" s="245"/>
      <c r="B708" s="56"/>
      <c r="C708" s="56"/>
      <c r="D708" s="56"/>
      <c r="E708" s="56"/>
      <c r="F708" s="56"/>
      <c r="G708" s="246"/>
      <c r="H708" s="56"/>
      <c r="I708" s="56"/>
    </row>
    <row r="709" spans="1:9">
      <c r="A709" s="245"/>
      <c r="B709" s="56"/>
      <c r="C709" s="56"/>
      <c r="D709" s="56"/>
      <c r="E709" s="56"/>
      <c r="F709" s="56"/>
      <c r="G709" s="246"/>
      <c r="H709" s="56"/>
      <c r="I709" s="56"/>
    </row>
    <row r="710" spans="1:9">
      <c r="A710" s="245"/>
      <c r="B710" s="56"/>
      <c r="C710" s="56"/>
      <c r="D710" s="56"/>
      <c r="E710" s="56"/>
      <c r="F710" s="56"/>
      <c r="G710" s="246"/>
      <c r="H710" s="56"/>
      <c r="I710" s="56"/>
    </row>
    <row r="711" spans="1:9">
      <c r="A711" s="245"/>
      <c r="B711" s="56"/>
      <c r="C711" s="56"/>
      <c r="D711" s="56"/>
      <c r="E711" s="56"/>
      <c r="F711" s="56"/>
      <c r="G711" s="246"/>
      <c r="H711" s="56"/>
      <c r="I711" s="56"/>
    </row>
    <row r="712" spans="1:9">
      <c r="A712" s="245"/>
      <c r="B712" s="56"/>
      <c r="C712" s="56"/>
      <c r="D712" s="56"/>
      <c r="E712" s="56"/>
      <c r="F712" s="56"/>
      <c r="G712" s="246"/>
      <c r="H712" s="56"/>
      <c r="I712" s="56"/>
    </row>
    <row r="713" spans="1:9">
      <c r="A713" s="245"/>
      <c r="B713" s="56"/>
      <c r="C713" s="56"/>
      <c r="D713" s="56"/>
      <c r="E713" s="56"/>
      <c r="F713" s="56"/>
      <c r="G713" s="246"/>
      <c r="H713" s="56"/>
      <c r="I713" s="56"/>
    </row>
    <row r="714" spans="1:9">
      <c r="A714" s="245"/>
      <c r="B714" s="56"/>
      <c r="C714" s="56"/>
      <c r="D714" s="56"/>
      <c r="E714" s="56"/>
      <c r="F714" s="56"/>
      <c r="G714" s="246"/>
      <c r="H714" s="56"/>
      <c r="I714" s="56"/>
    </row>
    <row r="715" spans="1:9">
      <c r="A715" s="245"/>
      <c r="B715" s="56"/>
      <c r="C715" s="56"/>
      <c r="D715" s="56"/>
      <c r="E715" s="56"/>
      <c r="F715" s="56"/>
      <c r="G715" s="246"/>
      <c r="H715" s="56"/>
      <c r="I715" s="56"/>
    </row>
    <row r="716" spans="1:9">
      <c r="A716" s="245"/>
      <c r="B716" s="56"/>
      <c r="C716" s="56"/>
      <c r="D716" s="56"/>
      <c r="E716" s="56"/>
      <c r="F716" s="56"/>
      <c r="G716" s="246"/>
      <c r="H716" s="56"/>
      <c r="I716" s="56"/>
    </row>
    <row r="717" spans="1:9">
      <c r="A717" s="245"/>
      <c r="B717" s="56"/>
      <c r="C717" s="56"/>
      <c r="D717" s="56"/>
      <c r="E717" s="56"/>
      <c r="F717" s="56"/>
      <c r="G717" s="246"/>
      <c r="H717" s="56"/>
      <c r="I717" s="56"/>
    </row>
    <row r="718" spans="1:9">
      <c r="A718" s="245"/>
      <c r="B718" s="56"/>
      <c r="C718" s="56"/>
      <c r="D718" s="56"/>
      <c r="E718" s="56"/>
      <c r="F718" s="56"/>
      <c r="G718" s="246"/>
      <c r="H718" s="56"/>
      <c r="I718" s="56"/>
    </row>
    <row r="719" spans="1:9">
      <c r="A719" s="245"/>
      <c r="B719" s="56"/>
      <c r="C719" s="56"/>
      <c r="D719" s="56"/>
      <c r="E719" s="56"/>
      <c r="F719" s="56"/>
      <c r="G719" s="246"/>
      <c r="H719" s="56"/>
      <c r="I719" s="56"/>
    </row>
    <row r="720" spans="1:9">
      <c r="A720" s="245"/>
      <c r="B720" s="56"/>
      <c r="C720" s="56"/>
      <c r="D720" s="56"/>
      <c r="E720" s="56"/>
      <c r="F720" s="56"/>
      <c r="G720" s="246"/>
      <c r="H720" s="56"/>
      <c r="I720" s="56"/>
    </row>
    <row r="721" spans="1:9">
      <c r="A721" s="245"/>
      <c r="B721" s="56"/>
      <c r="C721" s="56"/>
      <c r="D721" s="56"/>
      <c r="E721" s="56"/>
      <c r="F721" s="56"/>
      <c r="G721" s="246"/>
      <c r="H721" s="56"/>
      <c r="I721" s="56"/>
    </row>
    <row r="722" spans="1:9">
      <c r="A722" s="245"/>
      <c r="B722" s="56"/>
      <c r="C722" s="56"/>
      <c r="D722" s="56"/>
      <c r="E722" s="56"/>
      <c r="F722" s="56"/>
      <c r="G722" s="246"/>
      <c r="H722" s="56"/>
      <c r="I722" s="56"/>
    </row>
    <row r="723" spans="1:9">
      <c r="A723" s="245"/>
      <c r="B723" s="56"/>
      <c r="C723" s="56"/>
      <c r="D723" s="56"/>
      <c r="E723" s="56"/>
      <c r="F723" s="56"/>
      <c r="G723" s="246"/>
      <c r="H723" s="56"/>
      <c r="I723" s="56"/>
    </row>
    <row r="724" spans="1:9">
      <c r="A724" s="245"/>
      <c r="B724" s="56"/>
      <c r="C724" s="56"/>
      <c r="D724" s="56"/>
      <c r="E724" s="56"/>
      <c r="F724" s="56"/>
      <c r="G724" s="246"/>
      <c r="H724" s="56"/>
      <c r="I724" s="56"/>
    </row>
    <row r="725" spans="1:9">
      <c r="A725" s="245"/>
      <c r="B725" s="56"/>
      <c r="C725" s="56"/>
      <c r="D725" s="56"/>
      <c r="E725" s="56"/>
      <c r="F725" s="56"/>
      <c r="G725" s="246"/>
      <c r="H725" s="56"/>
      <c r="I725" s="56"/>
    </row>
    <row r="726" spans="1:9">
      <c r="A726" s="245"/>
      <c r="B726" s="56"/>
      <c r="C726" s="56"/>
      <c r="D726" s="56"/>
      <c r="E726" s="56"/>
      <c r="F726" s="56"/>
      <c r="G726" s="246"/>
      <c r="H726" s="56"/>
      <c r="I726" s="56"/>
    </row>
    <row r="727" spans="1:9">
      <c r="A727" s="245"/>
      <c r="B727" s="56"/>
      <c r="C727" s="56"/>
      <c r="D727" s="56"/>
      <c r="E727" s="56"/>
      <c r="F727" s="56"/>
      <c r="G727" s="246"/>
      <c r="H727" s="56"/>
      <c r="I727" s="56"/>
    </row>
    <row r="728" spans="1:9">
      <c r="A728" s="245"/>
      <c r="B728" s="56"/>
      <c r="C728" s="56"/>
      <c r="D728" s="56"/>
      <c r="E728" s="56"/>
      <c r="F728" s="56"/>
      <c r="G728" s="246"/>
      <c r="H728" s="56"/>
      <c r="I728" s="56"/>
    </row>
    <row r="729" spans="1:9">
      <c r="A729" s="245"/>
      <c r="B729" s="56"/>
      <c r="C729" s="56"/>
      <c r="D729" s="56"/>
      <c r="E729" s="56"/>
      <c r="F729" s="56"/>
      <c r="G729" s="246"/>
      <c r="H729" s="56"/>
      <c r="I729" s="56"/>
    </row>
    <row r="730" spans="1:9">
      <c r="A730" s="245"/>
      <c r="B730" s="56"/>
      <c r="C730" s="56"/>
      <c r="D730" s="56"/>
      <c r="E730" s="56"/>
      <c r="F730" s="56"/>
      <c r="G730" s="246"/>
      <c r="H730" s="56"/>
      <c r="I730" s="56"/>
    </row>
    <row r="731" spans="1:9">
      <c r="A731" s="245"/>
      <c r="B731" s="56"/>
      <c r="C731" s="56"/>
      <c r="D731" s="56"/>
      <c r="E731" s="56"/>
      <c r="F731" s="56"/>
      <c r="G731" s="246"/>
      <c r="H731" s="56"/>
      <c r="I731" s="56"/>
    </row>
    <row r="732" spans="1:9">
      <c r="A732" s="245"/>
      <c r="B732" s="56"/>
      <c r="C732" s="56"/>
      <c r="D732" s="56"/>
      <c r="E732" s="56"/>
      <c r="F732" s="56"/>
      <c r="G732" s="246"/>
      <c r="H732" s="56"/>
      <c r="I732" s="56"/>
    </row>
    <row r="733" spans="1:9">
      <c r="A733" s="245"/>
      <c r="B733" s="56"/>
      <c r="C733" s="56"/>
      <c r="D733" s="56"/>
      <c r="E733" s="56"/>
      <c r="F733" s="56"/>
      <c r="G733" s="246"/>
      <c r="H733" s="56"/>
      <c r="I733" s="56"/>
    </row>
    <row r="734" spans="1:9">
      <c r="A734" s="245"/>
      <c r="B734" s="56"/>
      <c r="C734" s="56"/>
      <c r="D734" s="56"/>
      <c r="E734" s="56"/>
      <c r="F734" s="56"/>
      <c r="G734" s="246"/>
      <c r="H734" s="56"/>
      <c r="I734" s="56"/>
    </row>
    <row r="735" spans="1:9">
      <c r="A735" s="245"/>
      <c r="B735" s="56"/>
      <c r="C735" s="56"/>
      <c r="D735" s="56"/>
      <c r="E735" s="56"/>
      <c r="F735" s="56"/>
      <c r="G735" s="246"/>
      <c r="H735" s="56"/>
      <c r="I735" s="56"/>
    </row>
    <row r="736" spans="1:9">
      <c r="A736" s="245"/>
      <c r="B736" s="56"/>
      <c r="C736" s="56"/>
      <c r="D736" s="56"/>
      <c r="E736" s="56"/>
      <c r="F736" s="56"/>
      <c r="G736" s="246"/>
      <c r="H736" s="56"/>
      <c r="I736" s="56"/>
    </row>
    <row r="737" spans="1:9">
      <c r="A737" s="245"/>
      <c r="B737" s="56"/>
      <c r="C737" s="56"/>
      <c r="D737" s="56"/>
      <c r="E737" s="56"/>
      <c r="F737" s="56"/>
      <c r="G737" s="246"/>
      <c r="H737" s="56"/>
      <c r="I737" s="56"/>
    </row>
    <row r="738" spans="1:9">
      <c r="A738" s="245"/>
      <c r="B738" s="56"/>
      <c r="C738" s="56"/>
      <c r="D738" s="56"/>
      <c r="E738" s="56"/>
      <c r="F738" s="56"/>
      <c r="G738" s="246"/>
      <c r="H738" s="56"/>
      <c r="I738" s="56"/>
    </row>
    <row r="739" spans="1:9">
      <c r="A739" s="245"/>
      <c r="B739" s="56"/>
      <c r="C739" s="56"/>
      <c r="D739" s="56"/>
      <c r="E739" s="56"/>
      <c r="F739" s="56"/>
      <c r="G739" s="246"/>
      <c r="H739" s="56"/>
      <c r="I739" s="56"/>
    </row>
    <row r="740" spans="1:9">
      <c r="A740" s="245"/>
      <c r="B740" s="56"/>
      <c r="C740" s="56"/>
      <c r="D740" s="56"/>
      <c r="E740" s="56"/>
      <c r="F740" s="56"/>
      <c r="G740" s="246"/>
      <c r="H740" s="56"/>
      <c r="I740" s="56"/>
    </row>
    <row r="741" spans="1:9">
      <c r="A741" s="245"/>
      <c r="B741" s="56"/>
      <c r="C741" s="56"/>
      <c r="D741" s="56"/>
      <c r="E741" s="56"/>
      <c r="F741" s="56"/>
      <c r="G741" s="246"/>
      <c r="H741" s="56"/>
      <c r="I741" s="56"/>
    </row>
    <row r="742" spans="1:9">
      <c r="A742" s="245"/>
      <c r="B742" s="56"/>
      <c r="C742" s="56"/>
      <c r="D742" s="56"/>
      <c r="E742" s="56"/>
      <c r="F742" s="56"/>
      <c r="G742" s="246"/>
      <c r="H742" s="56"/>
      <c r="I742" s="56"/>
    </row>
    <row r="743" spans="1:9">
      <c r="A743" s="245"/>
      <c r="B743" s="56"/>
      <c r="C743" s="56"/>
      <c r="D743" s="56"/>
      <c r="E743" s="56"/>
      <c r="F743" s="56"/>
      <c r="G743" s="246"/>
      <c r="H743" s="56"/>
      <c r="I743" s="56"/>
    </row>
    <row r="744" spans="1:9">
      <c r="A744" s="245"/>
      <c r="B744" s="56"/>
      <c r="C744" s="56"/>
      <c r="D744" s="56"/>
      <c r="E744" s="56"/>
      <c r="F744" s="56"/>
      <c r="G744" s="246"/>
      <c r="H744" s="56"/>
      <c r="I744" s="56"/>
    </row>
    <row r="745" spans="1:9">
      <c r="A745" s="245"/>
      <c r="B745" s="56"/>
      <c r="C745" s="56"/>
      <c r="D745" s="56"/>
      <c r="E745" s="56"/>
      <c r="F745" s="56"/>
      <c r="G745" s="246"/>
      <c r="H745" s="56"/>
      <c r="I745" s="56"/>
    </row>
    <row r="746" spans="1:9">
      <c r="A746" s="245"/>
      <c r="B746" s="56"/>
      <c r="C746" s="56"/>
      <c r="D746" s="56"/>
      <c r="E746" s="56"/>
      <c r="F746" s="56"/>
      <c r="G746" s="246"/>
      <c r="H746" s="56"/>
      <c r="I746" s="56"/>
    </row>
    <row r="747" spans="1:9">
      <c r="A747" s="245"/>
      <c r="B747" s="56"/>
      <c r="C747" s="56"/>
      <c r="D747" s="56"/>
      <c r="E747" s="56"/>
      <c r="F747" s="56"/>
      <c r="G747" s="246"/>
      <c r="H747" s="56"/>
      <c r="I747" s="56"/>
    </row>
    <row r="748" spans="1:9">
      <c r="A748" s="245"/>
      <c r="B748" s="56"/>
      <c r="C748" s="56"/>
      <c r="D748" s="56"/>
      <c r="E748" s="56"/>
      <c r="F748" s="56"/>
      <c r="G748" s="246"/>
      <c r="H748" s="56"/>
      <c r="I748" s="56"/>
    </row>
    <row r="749" spans="1:9">
      <c r="A749" s="245"/>
      <c r="B749" s="56"/>
      <c r="C749" s="56"/>
      <c r="D749" s="56"/>
      <c r="E749" s="56"/>
      <c r="F749" s="56"/>
      <c r="G749" s="246"/>
      <c r="H749" s="56"/>
      <c r="I749" s="56"/>
    </row>
    <row r="750" spans="1:9">
      <c r="A750" s="245"/>
      <c r="B750" s="56"/>
      <c r="C750" s="56"/>
      <c r="D750" s="56"/>
      <c r="E750" s="56"/>
      <c r="F750" s="56"/>
      <c r="G750" s="246"/>
      <c r="H750" s="56"/>
      <c r="I750" s="56"/>
    </row>
    <row r="751" spans="1:9">
      <c r="A751" s="245"/>
      <c r="B751" s="56"/>
      <c r="C751" s="56"/>
      <c r="D751" s="56"/>
      <c r="E751" s="56"/>
      <c r="F751" s="56"/>
      <c r="G751" s="246"/>
      <c r="H751" s="56"/>
      <c r="I751" s="56"/>
    </row>
    <row r="752" spans="1:9">
      <c r="A752" s="245"/>
      <c r="B752" s="56"/>
      <c r="C752" s="56"/>
      <c r="D752" s="56"/>
      <c r="E752" s="56"/>
      <c r="F752" s="56"/>
      <c r="G752" s="246"/>
      <c r="H752" s="56"/>
      <c r="I752" s="56"/>
    </row>
    <row r="753" spans="1:9">
      <c r="A753" s="245"/>
      <c r="B753" s="56"/>
      <c r="C753" s="56"/>
      <c r="D753" s="56"/>
      <c r="E753" s="56"/>
      <c r="F753" s="56"/>
      <c r="G753" s="246"/>
      <c r="H753" s="56"/>
      <c r="I753" s="56"/>
    </row>
    <row r="754" spans="1:9">
      <c r="A754" s="245"/>
      <c r="B754" s="56"/>
      <c r="C754" s="56"/>
      <c r="D754" s="56"/>
      <c r="E754" s="56"/>
      <c r="F754" s="56"/>
      <c r="G754" s="246"/>
      <c r="H754" s="56"/>
      <c r="I754" s="56"/>
    </row>
    <row r="755" spans="1:9">
      <c r="A755" s="245"/>
      <c r="B755" s="56"/>
      <c r="C755" s="56"/>
      <c r="D755" s="56"/>
      <c r="E755" s="56"/>
      <c r="F755" s="56"/>
      <c r="G755" s="246"/>
      <c r="H755" s="56"/>
      <c r="I755" s="56"/>
    </row>
    <row r="756" spans="1:9">
      <c r="A756" s="245"/>
      <c r="B756" s="56"/>
      <c r="C756" s="56"/>
      <c r="D756" s="56"/>
      <c r="E756" s="56"/>
      <c r="F756" s="56"/>
      <c r="G756" s="246"/>
      <c r="H756" s="56"/>
      <c r="I756" s="56"/>
    </row>
    <row r="757" spans="1:9">
      <c r="A757" s="245"/>
      <c r="B757" s="56"/>
      <c r="C757" s="56"/>
      <c r="D757" s="56"/>
      <c r="E757" s="56"/>
      <c r="F757" s="56"/>
      <c r="G757" s="246"/>
      <c r="H757" s="56"/>
      <c r="I757" s="56"/>
    </row>
    <row r="758" spans="1:9">
      <c r="A758" s="245"/>
      <c r="B758" s="56"/>
      <c r="C758" s="56"/>
      <c r="D758" s="56"/>
      <c r="E758" s="56"/>
      <c r="F758" s="56"/>
      <c r="G758" s="246"/>
      <c r="H758" s="56"/>
      <c r="I758" s="56"/>
    </row>
    <row r="759" spans="1:9">
      <c r="A759" s="245"/>
      <c r="B759" s="56"/>
      <c r="C759" s="56"/>
      <c r="D759" s="56"/>
      <c r="E759" s="56"/>
      <c r="F759" s="56"/>
      <c r="G759" s="246"/>
      <c r="H759" s="56"/>
      <c r="I759" s="56"/>
    </row>
    <row r="760" spans="1:9">
      <c r="A760" s="245"/>
      <c r="B760" s="56"/>
      <c r="C760" s="56"/>
      <c r="D760" s="56"/>
      <c r="E760" s="56"/>
      <c r="F760" s="56"/>
      <c r="G760" s="246"/>
      <c r="H760" s="56"/>
      <c r="I760" s="56"/>
    </row>
    <row r="761" spans="1:9">
      <c r="A761" s="245"/>
      <c r="B761" s="56"/>
      <c r="C761" s="56"/>
      <c r="D761" s="56"/>
      <c r="E761" s="56"/>
      <c r="F761" s="56"/>
      <c r="G761" s="246"/>
      <c r="H761" s="56"/>
      <c r="I761" s="56"/>
    </row>
    <row r="762" spans="1:9">
      <c r="A762" s="245"/>
      <c r="B762" s="56"/>
      <c r="C762" s="56"/>
      <c r="D762" s="56"/>
      <c r="E762" s="56"/>
      <c r="F762" s="56"/>
      <c r="G762" s="246"/>
      <c r="H762" s="56"/>
      <c r="I762" s="56"/>
    </row>
    <row r="763" spans="1:9">
      <c r="A763" s="245"/>
      <c r="B763" s="56"/>
      <c r="C763" s="56"/>
      <c r="D763" s="56"/>
      <c r="E763" s="56"/>
      <c r="F763" s="56"/>
      <c r="G763" s="246"/>
      <c r="H763" s="56"/>
      <c r="I763" s="56"/>
    </row>
    <row r="764" spans="1:9">
      <c r="A764" s="245"/>
      <c r="B764" s="56"/>
      <c r="C764" s="56"/>
      <c r="D764" s="56"/>
      <c r="E764" s="56"/>
      <c r="F764" s="56"/>
      <c r="G764" s="246"/>
      <c r="H764" s="56"/>
      <c r="I764" s="56"/>
    </row>
    <row r="765" spans="1:9">
      <c r="A765" s="245"/>
      <c r="B765" s="56"/>
      <c r="C765" s="56"/>
      <c r="D765" s="56"/>
      <c r="E765" s="56"/>
      <c r="F765" s="56"/>
      <c r="G765" s="246"/>
      <c r="H765" s="56"/>
      <c r="I765" s="56"/>
    </row>
    <row r="766" spans="1:9">
      <c r="A766" s="245"/>
      <c r="B766" s="56"/>
      <c r="C766" s="56"/>
      <c r="D766" s="56"/>
      <c r="E766" s="56"/>
      <c r="F766" s="56"/>
      <c r="G766" s="246"/>
      <c r="H766" s="56"/>
      <c r="I766" s="56"/>
    </row>
    <row r="767" spans="1:9">
      <c r="A767" s="245"/>
      <c r="B767" s="56"/>
      <c r="C767" s="56"/>
      <c r="D767" s="56"/>
      <c r="E767" s="56"/>
      <c r="F767" s="56"/>
      <c r="G767" s="246"/>
      <c r="H767" s="56"/>
      <c r="I767" s="56"/>
    </row>
    <row r="768" spans="1:9">
      <c r="A768" s="245"/>
      <c r="B768" s="56"/>
      <c r="C768" s="56"/>
      <c r="D768" s="56"/>
      <c r="E768" s="56"/>
      <c r="F768" s="56"/>
      <c r="G768" s="246"/>
      <c r="H768" s="56"/>
      <c r="I768" s="56"/>
    </row>
    <row r="769" spans="1:9">
      <c r="A769" s="245"/>
      <c r="B769" s="56"/>
      <c r="C769" s="56"/>
      <c r="D769" s="56"/>
      <c r="E769" s="56"/>
      <c r="F769" s="56"/>
      <c r="G769" s="246"/>
      <c r="H769" s="56"/>
      <c r="I769" s="56"/>
    </row>
    <row r="770" spans="1:9">
      <c r="A770" s="245"/>
      <c r="B770" s="56"/>
      <c r="C770" s="56"/>
      <c r="D770" s="56"/>
      <c r="E770" s="56"/>
      <c r="F770" s="56"/>
      <c r="G770" s="246"/>
      <c r="H770" s="56"/>
      <c r="I770" s="56"/>
    </row>
    <row r="771" spans="1:9">
      <c r="A771" s="245"/>
      <c r="B771" s="56"/>
      <c r="C771" s="56"/>
      <c r="D771" s="56"/>
      <c r="E771" s="56"/>
      <c r="F771" s="56"/>
      <c r="G771" s="246"/>
      <c r="H771" s="56"/>
      <c r="I771" s="56"/>
    </row>
    <row r="772" spans="1:9">
      <c r="A772" s="245"/>
      <c r="B772" s="56"/>
      <c r="C772" s="56"/>
      <c r="D772" s="56"/>
      <c r="E772" s="56"/>
      <c r="F772" s="56"/>
      <c r="G772" s="246"/>
      <c r="H772" s="56"/>
      <c r="I772" s="56"/>
    </row>
    <row r="773" spans="1:9">
      <c r="A773" s="245"/>
      <c r="B773" s="56"/>
      <c r="C773" s="56"/>
      <c r="D773" s="56"/>
      <c r="E773" s="56"/>
      <c r="F773" s="56"/>
      <c r="G773" s="246"/>
      <c r="H773" s="56"/>
      <c r="I773" s="56"/>
    </row>
    <row r="774" spans="1:9">
      <c r="A774" s="245"/>
      <c r="B774" s="56"/>
      <c r="C774" s="56"/>
      <c r="D774" s="56"/>
      <c r="E774" s="56"/>
      <c r="F774" s="56"/>
      <c r="G774" s="246"/>
      <c r="H774" s="56"/>
      <c r="I774" s="56"/>
    </row>
    <row r="775" spans="1:9">
      <c r="A775" s="245"/>
      <c r="B775" s="56"/>
      <c r="C775" s="56"/>
      <c r="D775" s="56"/>
      <c r="E775" s="56"/>
      <c r="F775" s="56"/>
      <c r="G775" s="246"/>
      <c r="H775" s="56"/>
      <c r="I775" s="56"/>
    </row>
    <row r="776" spans="1:9">
      <c r="A776" s="245"/>
      <c r="B776" s="56"/>
      <c r="C776" s="56"/>
      <c r="D776" s="56"/>
      <c r="E776" s="56"/>
      <c r="F776" s="56"/>
      <c r="G776" s="246"/>
      <c r="H776" s="56"/>
      <c r="I776" s="56"/>
    </row>
    <row r="777" spans="1:9">
      <c r="A777" s="245"/>
      <c r="B777" s="56"/>
      <c r="C777" s="56"/>
      <c r="D777" s="56"/>
      <c r="E777" s="56"/>
      <c r="F777" s="56"/>
      <c r="G777" s="246"/>
      <c r="H777" s="56"/>
      <c r="I777" s="56"/>
    </row>
    <row r="778" spans="1:9">
      <c r="A778" s="245"/>
      <c r="B778" s="56"/>
      <c r="C778" s="56"/>
      <c r="D778" s="56"/>
      <c r="E778" s="56"/>
      <c r="F778" s="56"/>
      <c r="G778" s="246"/>
      <c r="H778" s="56"/>
      <c r="I778" s="56"/>
    </row>
    <row r="779" spans="1:9">
      <c r="A779" s="245"/>
      <c r="B779" s="56"/>
      <c r="C779" s="56"/>
      <c r="D779" s="56"/>
      <c r="E779" s="56"/>
      <c r="F779" s="56"/>
      <c r="G779" s="246"/>
      <c r="H779" s="56"/>
      <c r="I779" s="56"/>
    </row>
    <row r="780" spans="1:9">
      <c r="A780" s="245"/>
      <c r="B780" s="56"/>
      <c r="C780" s="56"/>
      <c r="D780" s="56"/>
      <c r="E780" s="56"/>
      <c r="F780" s="56"/>
      <c r="G780" s="246"/>
      <c r="H780" s="56"/>
      <c r="I780" s="56"/>
    </row>
    <row r="781" spans="1:9">
      <c r="A781" s="245"/>
      <c r="B781" s="56"/>
      <c r="C781" s="56"/>
      <c r="D781" s="56"/>
      <c r="E781" s="56"/>
      <c r="F781" s="56"/>
      <c r="G781" s="246"/>
      <c r="H781" s="56"/>
      <c r="I781" s="56"/>
    </row>
    <row r="782" spans="1:9">
      <c r="A782" s="245"/>
      <c r="B782" s="56"/>
      <c r="C782" s="56"/>
      <c r="D782" s="56"/>
      <c r="E782" s="56"/>
      <c r="F782" s="56"/>
      <c r="G782" s="246"/>
      <c r="H782" s="56"/>
      <c r="I782" s="56"/>
    </row>
    <row r="783" spans="1:9">
      <c r="A783" s="245"/>
      <c r="B783" s="56"/>
      <c r="C783" s="56"/>
      <c r="D783" s="56"/>
      <c r="E783" s="56"/>
      <c r="F783" s="56"/>
      <c r="G783" s="246"/>
      <c r="H783" s="56"/>
      <c r="I783" s="56"/>
    </row>
    <row r="784" spans="1:9">
      <c r="A784" s="245"/>
      <c r="B784" s="56"/>
      <c r="C784" s="56"/>
      <c r="D784" s="56"/>
      <c r="E784" s="56"/>
      <c r="F784" s="56"/>
      <c r="G784" s="246"/>
      <c r="H784" s="56"/>
      <c r="I784" s="56"/>
    </row>
    <row r="785" spans="1:9">
      <c r="A785" s="245"/>
      <c r="B785" s="56"/>
      <c r="C785" s="56"/>
      <c r="D785" s="56"/>
      <c r="E785" s="56"/>
      <c r="F785" s="56"/>
      <c r="G785" s="246"/>
      <c r="H785" s="56"/>
      <c r="I785" s="56"/>
    </row>
    <row r="786" spans="1:9">
      <c r="A786" s="245"/>
      <c r="B786" s="56"/>
      <c r="C786" s="56"/>
      <c r="D786" s="56"/>
      <c r="E786" s="56"/>
      <c r="F786" s="56"/>
      <c r="G786" s="246"/>
      <c r="H786" s="56"/>
      <c r="I786" s="56"/>
    </row>
    <row r="787" spans="1:9">
      <c r="A787" s="245"/>
      <c r="B787" s="56"/>
      <c r="C787" s="56"/>
      <c r="D787" s="56"/>
      <c r="E787" s="56"/>
      <c r="F787" s="56"/>
      <c r="G787" s="246"/>
      <c r="H787" s="56"/>
      <c r="I787" s="56"/>
    </row>
    <row r="788" spans="1:9">
      <c r="A788" s="245"/>
      <c r="B788" s="56"/>
      <c r="C788" s="56"/>
      <c r="D788" s="56"/>
      <c r="E788" s="56"/>
      <c r="F788" s="56"/>
      <c r="G788" s="246"/>
      <c r="H788" s="56"/>
      <c r="I788" s="56"/>
    </row>
    <row r="789" spans="1:9">
      <c r="A789" s="245"/>
      <c r="B789" s="56"/>
      <c r="C789" s="56"/>
      <c r="D789" s="56"/>
      <c r="E789" s="56"/>
      <c r="F789" s="56"/>
      <c r="G789" s="246"/>
      <c r="H789" s="56"/>
      <c r="I789" s="56"/>
    </row>
    <row r="790" spans="1:9">
      <c r="A790" s="245"/>
      <c r="B790" s="56"/>
      <c r="C790" s="56"/>
      <c r="D790" s="56"/>
      <c r="E790" s="56"/>
      <c r="F790" s="56"/>
      <c r="G790" s="246"/>
      <c r="H790" s="56"/>
      <c r="I790" s="56"/>
    </row>
    <row r="791" spans="1:9">
      <c r="A791" s="245"/>
      <c r="B791" s="56"/>
      <c r="C791" s="56"/>
      <c r="D791" s="56"/>
      <c r="E791" s="56"/>
      <c r="F791" s="56"/>
      <c r="G791" s="246"/>
      <c r="H791" s="56"/>
      <c r="I791" s="56"/>
    </row>
    <row r="792" spans="1:9">
      <c r="A792" s="245"/>
      <c r="B792" s="56"/>
      <c r="C792" s="56"/>
      <c r="D792" s="56"/>
      <c r="E792" s="56"/>
      <c r="F792" s="56"/>
      <c r="G792" s="246"/>
      <c r="H792" s="56"/>
      <c r="I792" s="56"/>
    </row>
    <row r="793" spans="1:9">
      <c r="A793" s="245"/>
      <c r="B793" s="56"/>
      <c r="C793" s="56"/>
      <c r="D793" s="56"/>
      <c r="E793" s="56"/>
      <c r="F793" s="56"/>
      <c r="G793" s="246"/>
      <c r="H793" s="56"/>
      <c r="I793" s="56"/>
    </row>
    <row r="794" spans="1:9">
      <c r="A794" s="245"/>
      <c r="B794" s="56"/>
      <c r="C794" s="56"/>
      <c r="D794" s="56"/>
      <c r="E794" s="56"/>
      <c r="F794" s="56"/>
      <c r="G794" s="246"/>
      <c r="H794" s="56"/>
      <c r="I794" s="56"/>
    </row>
    <row r="795" spans="1:9">
      <c r="A795" s="245"/>
      <c r="B795" s="56"/>
      <c r="C795" s="56"/>
      <c r="D795" s="56"/>
      <c r="E795" s="56"/>
      <c r="F795" s="56"/>
      <c r="G795" s="246"/>
      <c r="H795" s="56"/>
      <c r="I795" s="56"/>
    </row>
    <row r="796" spans="1:9">
      <c r="A796" s="245"/>
      <c r="B796" s="56"/>
      <c r="C796" s="56"/>
      <c r="D796" s="56"/>
      <c r="E796" s="56"/>
      <c r="F796" s="56"/>
      <c r="G796" s="246"/>
      <c r="H796" s="56"/>
      <c r="I796" s="56"/>
    </row>
    <row r="797" spans="1:9">
      <c r="A797" s="245"/>
      <c r="B797" s="56"/>
      <c r="C797" s="56"/>
      <c r="D797" s="56"/>
      <c r="E797" s="56"/>
      <c r="F797" s="56"/>
      <c r="G797" s="246"/>
      <c r="H797" s="56"/>
      <c r="I797" s="56"/>
    </row>
    <row r="798" spans="1:9">
      <c r="A798" s="245"/>
      <c r="B798" s="56"/>
      <c r="C798" s="56"/>
      <c r="D798" s="56"/>
      <c r="E798" s="56"/>
      <c r="F798" s="56"/>
      <c r="G798" s="246"/>
      <c r="H798" s="56"/>
      <c r="I798" s="56"/>
    </row>
    <row r="799" spans="1:9">
      <c r="A799" s="245"/>
      <c r="B799" s="56"/>
      <c r="C799" s="56"/>
      <c r="D799" s="56"/>
      <c r="E799" s="56"/>
      <c r="F799" s="56"/>
      <c r="G799" s="246"/>
      <c r="H799" s="56"/>
      <c r="I799" s="56"/>
    </row>
    <row r="800" spans="1:9">
      <c r="A800" s="245"/>
      <c r="B800" s="56"/>
      <c r="C800" s="56"/>
      <c r="D800" s="56"/>
      <c r="E800" s="56"/>
      <c r="F800" s="56"/>
      <c r="G800" s="246"/>
      <c r="H800" s="56"/>
      <c r="I800" s="56"/>
    </row>
    <row r="801" spans="1:9">
      <c r="A801" s="245"/>
      <c r="B801" s="56"/>
      <c r="C801" s="56"/>
      <c r="D801" s="56"/>
      <c r="E801" s="56"/>
      <c r="F801" s="56"/>
      <c r="G801" s="246"/>
      <c r="H801" s="56"/>
      <c r="I801" s="56"/>
    </row>
    <row r="802" spans="1:9">
      <c r="A802" s="245"/>
      <c r="B802" s="56"/>
      <c r="C802" s="56"/>
      <c r="D802" s="56"/>
      <c r="E802" s="56"/>
      <c r="F802" s="56"/>
      <c r="G802" s="246"/>
      <c r="H802" s="56"/>
      <c r="I802" s="56"/>
    </row>
    <row r="803" spans="1:9">
      <c r="A803" s="245"/>
      <c r="B803" s="56"/>
      <c r="C803" s="56"/>
      <c r="D803" s="56"/>
      <c r="E803" s="56"/>
      <c r="F803" s="56"/>
      <c r="G803" s="246"/>
      <c r="H803" s="56"/>
      <c r="I803" s="56"/>
    </row>
    <row r="804" spans="1:9">
      <c r="A804" s="245"/>
      <c r="B804" s="56"/>
      <c r="C804" s="56"/>
      <c r="D804" s="56"/>
      <c r="E804" s="56"/>
      <c r="F804" s="56"/>
      <c r="G804" s="246"/>
      <c r="H804" s="56"/>
      <c r="I804" s="56"/>
    </row>
    <row r="805" spans="1:9">
      <c r="A805" s="245"/>
      <c r="B805" s="56"/>
      <c r="C805" s="56"/>
      <c r="D805" s="56"/>
      <c r="E805" s="56"/>
      <c r="F805" s="56"/>
      <c r="G805" s="246"/>
      <c r="H805" s="56"/>
      <c r="I805" s="56"/>
    </row>
    <row r="806" spans="1:9">
      <c r="A806" s="245"/>
      <c r="B806" s="56"/>
      <c r="C806" s="56"/>
      <c r="D806" s="56"/>
      <c r="E806" s="56"/>
      <c r="F806" s="56"/>
      <c r="G806" s="246"/>
      <c r="H806" s="56"/>
      <c r="I806" s="56"/>
    </row>
    <row r="807" spans="1:9">
      <c r="A807" s="245"/>
      <c r="B807" s="56"/>
      <c r="C807" s="56"/>
      <c r="D807" s="56"/>
      <c r="E807" s="56"/>
      <c r="F807" s="56"/>
      <c r="G807" s="246"/>
      <c r="H807" s="56"/>
      <c r="I807" s="56"/>
    </row>
    <row r="808" spans="1:9">
      <c r="A808" s="245"/>
      <c r="B808" s="56"/>
      <c r="C808" s="56"/>
      <c r="D808" s="56"/>
      <c r="E808" s="56"/>
      <c r="F808" s="56"/>
      <c r="G808" s="246"/>
      <c r="H808" s="56"/>
      <c r="I808" s="56"/>
    </row>
    <row r="809" spans="1:9">
      <c r="A809" s="245"/>
      <c r="B809" s="56"/>
      <c r="C809" s="56"/>
      <c r="D809" s="56"/>
      <c r="E809" s="56"/>
      <c r="F809" s="56"/>
      <c r="G809" s="246"/>
      <c r="H809" s="56"/>
      <c r="I809" s="56"/>
    </row>
    <row r="810" spans="1:9">
      <c r="A810" s="245"/>
      <c r="B810" s="56"/>
      <c r="C810" s="56"/>
      <c r="D810" s="56"/>
      <c r="E810" s="56"/>
      <c r="F810" s="56"/>
      <c r="G810" s="246"/>
      <c r="H810" s="56"/>
      <c r="I810" s="56"/>
    </row>
    <row r="811" spans="1:9">
      <c r="A811" s="245"/>
      <c r="B811" s="56"/>
      <c r="C811" s="56"/>
      <c r="D811" s="56"/>
      <c r="E811" s="56"/>
      <c r="F811" s="56"/>
      <c r="G811" s="246"/>
      <c r="H811" s="56"/>
      <c r="I811" s="56"/>
    </row>
    <row r="812" spans="1:9">
      <c r="A812" s="245"/>
      <c r="B812" s="56"/>
      <c r="C812" s="56"/>
      <c r="D812" s="56"/>
      <c r="E812" s="56"/>
      <c r="F812" s="56"/>
      <c r="G812" s="246"/>
      <c r="H812" s="56"/>
      <c r="I812" s="56"/>
    </row>
    <row r="813" spans="1:9">
      <c r="A813" s="245"/>
      <c r="B813" s="56"/>
      <c r="C813" s="56"/>
      <c r="D813" s="56"/>
      <c r="E813" s="56"/>
      <c r="F813" s="56"/>
      <c r="G813" s="246"/>
      <c r="H813" s="56"/>
      <c r="I813" s="56"/>
    </row>
    <row r="814" spans="1:9">
      <c r="A814" s="245"/>
      <c r="B814" s="56"/>
      <c r="C814" s="56"/>
      <c r="D814" s="56"/>
      <c r="E814" s="56"/>
      <c r="F814" s="56"/>
      <c r="G814" s="246"/>
      <c r="H814" s="56"/>
      <c r="I814" s="56"/>
    </row>
    <row r="815" spans="1:9">
      <c r="A815" s="245"/>
      <c r="B815" s="56"/>
      <c r="C815" s="56"/>
      <c r="D815" s="56"/>
      <c r="E815" s="56"/>
      <c r="F815" s="56"/>
      <c r="G815" s="246"/>
      <c r="H815" s="56"/>
      <c r="I815" s="56"/>
    </row>
    <row r="816" spans="1:9">
      <c r="A816" s="245"/>
      <c r="B816" s="56"/>
      <c r="C816" s="56"/>
      <c r="D816" s="56"/>
      <c r="E816" s="56"/>
      <c r="F816" s="56"/>
      <c r="G816" s="246"/>
      <c r="H816" s="56"/>
      <c r="I816" s="56"/>
    </row>
    <row r="817" spans="1:9">
      <c r="A817" s="245"/>
      <c r="B817" s="56"/>
      <c r="C817" s="56"/>
      <c r="D817" s="56"/>
      <c r="E817" s="56"/>
      <c r="F817" s="56"/>
      <c r="G817" s="246"/>
      <c r="H817" s="56"/>
      <c r="I817" s="56"/>
    </row>
    <row r="818" spans="1:9">
      <c r="A818" s="245"/>
      <c r="B818" s="56"/>
      <c r="C818" s="56"/>
      <c r="D818" s="56"/>
      <c r="E818" s="56"/>
      <c r="F818" s="56"/>
      <c r="G818" s="246"/>
      <c r="H818" s="56"/>
      <c r="I818" s="56"/>
    </row>
    <row r="819" spans="1:9">
      <c r="A819" s="245"/>
      <c r="B819" s="56"/>
      <c r="C819" s="56"/>
      <c r="D819" s="56"/>
      <c r="E819" s="56"/>
      <c r="F819" s="56"/>
      <c r="G819" s="246"/>
      <c r="H819" s="56"/>
      <c r="I819" s="56"/>
    </row>
    <row r="820" spans="1:9">
      <c r="A820" s="245"/>
      <c r="B820" s="56"/>
      <c r="C820" s="56"/>
      <c r="D820" s="56"/>
      <c r="E820" s="56"/>
      <c r="F820" s="56"/>
      <c r="G820" s="246"/>
      <c r="H820" s="56"/>
      <c r="I820" s="56"/>
    </row>
    <row r="821" spans="1:9">
      <c r="A821" s="245"/>
      <c r="B821" s="56"/>
      <c r="C821" s="56"/>
      <c r="D821" s="56"/>
      <c r="E821" s="56"/>
      <c r="F821" s="56"/>
      <c r="G821" s="246"/>
      <c r="H821" s="56"/>
      <c r="I821" s="56"/>
    </row>
    <row r="822" spans="1:9">
      <c r="A822" s="245"/>
      <c r="B822" s="56"/>
      <c r="C822" s="56"/>
      <c r="D822" s="56"/>
      <c r="E822" s="56"/>
      <c r="F822" s="56"/>
      <c r="G822" s="246"/>
      <c r="H822" s="56"/>
      <c r="I822" s="56"/>
    </row>
    <row r="823" spans="1:9">
      <c r="A823" s="245"/>
      <c r="B823" s="56"/>
      <c r="C823" s="56"/>
      <c r="D823" s="56"/>
      <c r="E823" s="56"/>
      <c r="F823" s="56"/>
      <c r="G823" s="246"/>
      <c r="H823" s="56"/>
      <c r="I823" s="56"/>
    </row>
    <row r="824" spans="1:9">
      <c r="A824" s="245"/>
      <c r="B824" s="56"/>
      <c r="C824" s="56"/>
      <c r="D824" s="56"/>
      <c r="E824" s="56"/>
      <c r="F824" s="56"/>
      <c r="G824" s="246"/>
      <c r="H824" s="56"/>
      <c r="I824" s="56"/>
    </row>
    <row r="825" spans="1:9">
      <c r="A825" s="245"/>
      <c r="B825" s="56"/>
      <c r="C825" s="56"/>
      <c r="D825" s="56"/>
      <c r="E825" s="56"/>
      <c r="F825" s="56"/>
      <c r="G825" s="246"/>
      <c r="H825" s="56"/>
      <c r="I825" s="56"/>
    </row>
    <row r="826" spans="1:9">
      <c r="A826" s="245"/>
      <c r="B826" s="56"/>
      <c r="C826" s="56"/>
      <c r="D826" s="56"/>
      <c r="E826" s="56"/>
      <c r="F826" s="56"/>
      <c r="G826" s="246"/>
      <c r="H826" s="56"/>
      <c r="I826" s="56"/>
    </row>
    <row r="827" spans="1:9">
      <c r="A827" s="245"/>
      <c r="B827" s="56"/>
      <c r="C827" s="56"/>
      <c r="D827" s="56"/>
      <c r="E827" s="56"/>
      <c r="F827" s="56"/>
      <c r="G827" s="246"/>
      <c r="H827" s="56"/>
      <c r="I827" s="56"/>
    </row>
    <row r="828" spans="1:9">
      <c r="A828" s="245"/>
      <c r="B828" s="56"/>
      <c r="C828" s="56"/>
      <c r="D828" s="56"/>
      <c r="E828" s="56"/>
      <c r="F828" s="56"/>
      <c r="G828" s="246"/>
      <c r="H828" s="56"/>
      <c r="I828" s="56"/>
    </row>
    <row r="829" spans="1:9">
      <c r="A829" s="245"/>
      <c r="B829" s="56"/>
      <c r="C829" s="56"/>
      <c r="D829" s="56"/>
      <c r="E829" s="56"/>
      <c r="F829" s="56"/>
      <c r="G829" s="246"/>
      <c r="H829" s="56"/>
      <c r="I829" s="56"/>
    </row>
    <row r="830" spans="1:9">
      <c r="A830" s="245"/>
      <c r="B830" s="56"/>
      <c r="C830" s="56"/>
      <c r="D830" s="56"/>
      <c r="E830" s="56"/>
      <c r="F830" s="56"/>
      <c r="G830" s="246"/>
      <c r="H830" s="56"/>
      <c r="I830" s="56"/>
    </row>
    <row r="831" spans="1:9">
      <c r="A831" s="245"/>
      <c r="B831" s="56"/>
      <c r="C831" s="56"/>
      <c r="D831" s="56"/>
      <c r="E831" s="56"/>
      <c r="F831" s="56"/>
      <c r="G831" s="246"/>
      <c r="H831" s="56"/>
      <c r="I831" s="56"/>
    </row>
    <row r="832" spans="1:9">
      <c r="A832" s="245"/>
      <c r="B832" s="56"/>
      <c r="C832" s="56"/>
      <c r="D832" s="56"/>
      <c r="E832" s="56"/>
      <c r="F832" s="56"/>
      <c r="G832" s="246"/>
      <c r="H832" s="56"/>
      <c r="I832" s="56"/>
    </row>
    <row r="833" spans="1:9">
      <c r="A833" s="245"/>
      <c r="B833" s="56"/>
      <c r="C833" s="56"/>
      <c r="D833" s="56"/>
      <c r="E833" s="56"/>
      <c r="F833" s="56"/>
      <c r="G833" s="246"/>
      <c r="H833" s="56"/>
      <c r="I833" s="56"/>
    </row>
    <row r="834" spans="1:9">
      <c r="A834" s="245"/>
      <c r="B834" s="56"/>
      <c r="C834" s="56"/>
      <c r="D834" s="56"/>
      <c r="E834" s="56"/>
      <c r="F834" s="56"/>
      <c r="G834" s="246"/>
      <c r="H834" s="56"/>
      <c r="I834" s="56"/>
    </row>
    <row r="835" spans="1:9">
      <c r="A835" s="245"/>
      <c r="B835" s="56"/>
      <c r="C835" s="56"/>
      <c r="D835" s="56"/>
      <c r="E835" s="56"/>
      <c r="F835" s="56"/>
      <c r="G835" s="246"/>
      <c r="H835" s="56"/>
      <c r="I835" s="56"/>
    </row>
    <row r="836" spans="1:9">
      <c r="A836" s="245"/>
      <c r="B836" s="56"/>
      <c r="C836" s="56"/>
      <c r="D836" s="56"/>
      <c r="E836" s="56"/>
      <c r="F836" s="56"/>
      <c r="G836" s="246"/>
      <c r="H836" s="56"/>
      <c r="I836" s="56"/>
    </row>
    <row r="837" spans="1:9">
      <c r="A837" s="245"/>
      <c r="B837" s="56"/>
      <c r="C837" s="56"/>
      <c r="D837" s="56"/>
      <c r="E837" s="56"/>
      <c r="F837" s="56"/>
      <c r="G837" s="246"/>
      <c r="H837" s="56"/>
      <c r="I837" s="56"/>
    </row>
    <row r="838" spans="1:9">
      <c r="A838" s="245"/>
      <c r="B838" s="56"/>
      <c r="C838" s="56"/>
      <c r="D838" s="56"/>
      <c r="E838" s="56"/>
      <c r="F838" s="56"/>
      <c r="G838" s="246"/>
      <c r="H838" s="56"/>
      <c r="I838" s="56"/>
    </row>
    <row r="839" spans="1:9">
      <c r="A839" s="245"/>
      <c r="B839" s="56"/>
      <c r="C839" s="56"/>
      <c r="D839" s="56"/>
      <c r="E839" s="56"/>
      <c r="F839" s="56"/>
      <c r="G839" s="246"/>
      <c r="H839" s="56"/>
      <c r="I839" s="56"/>
    </row>
    <row r="840" spans="1:9">
      <c r="A840" s="245"/>
      <c r="B840" s="56"/>
      <c r="C840" s="56"/>
      <c r="D840" s="56"/>
      <c r="E840" s="56"/>
      <c r="F840" s="56"/>
      <c r="G840" s="246"/>
      <c r="H840" s="56"/>
      <c r="I840" s="56"/>
    </row>
    <row r="841" spans="1:9">
      <c r="A841" s="245"/>
      <c r="B841" s="56"/>
      <c r="C841" s="56"/>
      <c r="D841" s="56"/>
      <c r="E841" s="56"/>
      <c r="F841" s="56"/>
      <c r="G841" s="246"/>
      <c r="H841" s="56"/>
      <c r="I841" s="56"/>
    </row>
    <row r="842" spans="1:9">
      <c r="A842" s="245"/>
      <c r="B842" s="56"/>
      <c r="C842" s="56"/>
      <c r="D842" s="56"/>
      <c r="E842" s="56"/>
      <c r="F842" s="56"/>
      <c r="G842" s="246"/>
      <c r="H842" s="56"/>
      <c r="I842" s="56"/>
    </row>
    <row r="843" spans="1:9">
      <c r="A843" s="245"/>
      <c r="B843" s="56"/>
      <c r="C843" s="56"/>
      <c r="D843" s="56"/>
      <c r="E843" s="56"/>
      <c r="F843" s="56"/>
      <c r="G843" s="246"/>
      <c r="H843" s="56"/>
      <c r="I843" s="56"/>
    </row>
    <row r="844" spans="1:9">
      <c r="A844" s="245"/>
      <c r="B844" s="56"/>
      <c r="C844" s="56"/>
      <c r="D844" s="56"/>
      <c r="E844" s="56"/>
      <c r="F844" s="56"/>
      <c r="G844" s="246"/>
      <c r="H844" s="56"/>
      <c r="I844" s="56"/>
    </row>
    <row r="845" spans="1:9">
      <c r="A845" s="245"/>
      <c r="B845" s="56"/>
      <c r="C845" s="56"/>
      <c r="D845" s="56"/>
      <c r="E845" s="56"/>
      <c r="F845" s="56"/>
      <c r="G845" s="246"/>
      <c r="H845" s="56"/>
      <c r="I845" s="56"/>
    </row>
    <row r="846" spans="1:9">
      <c r="A846" s="245"/>
      <c r="B846" s="56"/>
      <c r="C846" s="56"/>
      <c r="D846" s="56"/>
      <c r="E846" s="56"/>
      <c r="F846" s="56"/>
      <c r="G846" s="246"/>
      <c r="H846" s="56"/>
      <c r="I846" s="56"/>
    </row>
    <row r="847" spans="1:9">
      <c r="A847" s="245"/>
      <c r="B847" s="56"/>
      <c r="C847" s="56"/>
      <c r="D847" s="56"/>
      <c r="E847" s="56"/>
      <c r="F847" s="56"/>
      <c r="G847" s="246"/>
      <c r="H847" s="56"/>
      <c r="I847" s="56"/>
    </row>
    <row r="848" spans="1:9">
      <c r="A848" s="245"/>
      <c r="B848" s="56"/>
      <c r="C848" s="56"/>
      <c r="D848" s="56"/>
      <c r="E848" s="56"/>
      <c r="F848" s="56"/>
      <c r="G848" s="246"/>
      <c r="H848" s="56"/>
      <c r="I848" s="56"/>
    </row>
    <row r="849" spans="1:9">
      <c r="A849" s="245"/>
      <c r="B849" s="56"/>
      <c r="C849" s="56"/>
      <c r="D849" s="56"/>
      <c r="E849" s="56"/>
      <c r="F849" s="56"/>
      <c r="G849" s="246"/>
      <c r="H849" s="56"/>
      <c r="I849" s="56"/>
    </row>
    <row r="850" spans="1:9">
      <c r="A850" s="245"/>
      <c r="B850" s="56"/>
      <c r="C850" s="56"/>
      <c r="D850" s="56"/>
      <c r="E850" s="56"/>
      <c r="F850" s="56"/>
      <c r="G850" s="246"/>
      <c r="H850" s="56"/>
      <c r="I850" s="56"/>
    </row>
    <row r="851" spans="1:9">
      <c r="A851" s="245"/>
      <c r="B851" s="56"/>
      <c r="C851" s="56"/>
      <c r="D851" s="56"/>
      <c r="E851" s="56"/>
      <c r="F851" s="56"/>
      <c r="G851" s="246"/>
      <c r="H851" s="56"/>
      <c r="I851" s="56"/>
    </row>
    <row r="852" spans="1:9">
      <c r="A852" s="245"/>
      <c r="B852" s="56"/>
      <c r="C852" s="56"/>
      <c r="D852" s="56"/>
      <c r="E852" s="56"/>
      <c r="F852" s="56"/>
      <c r="G852" s="246"/>
      <c r="H852" s="56"/>
      <c r="I852" s="56"/>
    </row>
    <row r="853" spans="1:9">
      <c r="A853" s="245"/>
      <c r="B853" s="56"/>
      <c r="C853" s="56"/>
      <c r="D853" s="56"/>
      <c r="E853" s="56"/>
      <c r="F853" s="56"/>
      <c r="G853" s="246"/>
      <c r="H853" s="56"/>
      <c r="I853" s="56"/>
    </row>
    <row r="854" spans="1:9">
      <c r="A854" s="245"/>
      <c r="B854" s="56"/>
      <c r="C854" s="56"/>
      <c r="D854" s="56"/>
      <c r="E854" s="56"/>
      <c r="F854" s="56"/>
      <c r="G854" s="246"/>
      <c r="H854" s="56"/>
      <c r="I854" s="56"/>
    </row>
    <row r="855" spans="1:9">
      <c r="A855" s="245"/>
      <c r="B855" s="56"/>
      <c r="C855" s="56"/>
      <c r="D855" s="56"/>
      <c r="E855" s="56"/>
      <c r="F855" s="56"/>
      <c r="G855" s="246"/>
      <c r="H855" s="56"/>
      <c r="I855" s="56"/>
    </row>
    <row r="856" spans="1:9">
      <c r="A856" s="245"/>
      <c r="B856" s="56"/>
      <c r="C856" s="56"/>
      <c r="D856" s="56"/>
      <c r="E856" s="56"/>
      <c r="F856" s="56"/>
      <c r="G856" s="246"/>
      <c r="H856" s="56"/>
      <c r="I856" s="56"/>
    </row>
    <row r="857" spans="1:9">
      <c r="A857" s="245"/>
      <c r="B857" s="56"/>
      <c r="C857" s="56"/>
      <c r="D857" s="56"/>
      <c r="E857" s="56"/>
      <c r="F857" s="56"/>
      <c r="G857" s="246"/>
      <c r="H857" s="56"/>
      <c r="I857" s="56"/>
    </row>
    <row r="858" spans="1:9">
      <c r="A858" s="245"/>
      <c r="B858" s="56"/>
      <c r="C858" s="56"/>
      <c r="D858" s="56"/>
      <c r="E858" s="56"/>
      <c r="F858" s="56"/>
      <c r="G858" s="246"/>
      <c r="H858" s="56"/>
      <c r="I858" s="56"/>
    </row>
    <row r="859" spans="1:9">
      <c r="A859" s="245"/>
      <c r="B859" s="56"/>
      <c r="C859" s="56"/>
      <c r="D859" s="56"/>
      <c r="E859" s="56"/>
      <c r="F859" s="56"/>
      <c r="G859" s="246"/>
      <c r="H859" s="56"/>
      <c r="I859" s="56"/>
    </row>
    <row r="860" spans="1:9">
      <c r="A860" s="245"/>
      <c r="B860" s="56"/>
      <c r="C860" s="56"/>
      <c r="D860" s="56"/>
      <c r="E860" s="56"/>
      <c r="F860" s="56"/>
      <c r="G860" s="246"/>
      <c r="H860" s="56"/>
      <c r="I860" s="56"/>
    </row>
    <row r="861" spans="1:9">
      <c r="A861" s="245"/>
      <c r="B861" s="56"/>
      <c r="C861" s="56"/>
      <c r="D861" s="56"/>
      <c r="E861" s="56"/>
      <c r="F861" s="56"/>
      <c r="G861" s="246"/>
      <c r="H861" s="56"/>
      <c r="I861" s="56"/>
    </row>
    <row r="862" spans="1:9">
      <c r="A862" s="245"/>
      <c r="B862" s="56"/>
      <c r="C862" s="56"/>
      <c r="D862" s="56"/>
      <c r="E862" s="56"/>
      <c r="F862" s="56"/>
      <c r="G862" s="246"/>
      <c r="H862" s="56"/>
      <c r="I862" s="56"/>
    </row>
    <row r="863" spans="1:9">
      <c r="A863" s="245"/>
      <c r="B863" s="56"/>
      <c r="C863" s="56"/>
      <c r="D863" s="56"/>
      <c r="E863" s="56"/>
      <c r="F863" s="56"/>
      <c r="G863" s="246"/>
      <c r="H863" s="56"/>
      <c r="I863" s="56"/>
    </row>
    <row r="864" spans="1:9">
      <c r="A864" s="245"/>
      <c r="B864" s="56"/>
      <c r="C864" s="56"/>
      <c r="D864" s="56"/>
      <c r="E864" s="56"/>
      <c r="F864" s="56"/>
      <c r="G864" s="246"/>
      <c r="H864" s="56"/>
      <c r="I864" s="56"/>
    </row>
    <row r="865" spans="1:9">
      <c r="A865" s="245"/>
      <c r="B865" s="56"/>
      <c r="C865" s="56"/>
      <c r="D865" s="56"/>
      <c r="E865" s="56"/>
      <c r="F865" s="56"/>
      <c r="G865" s="246"/>
      <c r="H865" s="56"/>
      <c r="I865" s="56"/>
    </row>
    <row r="866" spans="1:9">
      <c r="A866" s="245"/>
      <c r="B866" s="56"/>
      <c r="C866" s="56"/>
      <c r="D866" s="56"/>
      <c r="E866" s="56"/>
      <c r="F866" s="56"/>
      <c r="G866" s="246"/>
      <c r="H866" s="56"/>
      <c r="I866" s="56"/>
    </row>
    <row r="867" spans="1:9">
      <c r="A867" s="245"/>
      <c r="B867" s="56"/>
      <c r="C867" s="56"/>
      <c r="D867" s="56"/>
      <c r="E867" s="56"/>
      <c r="F867" s="56"/>
      <c r="G867" s="246"/>
      <c r="H867" s="56"/>
      <c r="I867" s="56"/>
    </row>
    <row r="868" spans="1:9">
      <c r="A868" s="245"/>
      <c r="B868" s="56"/>
      <c r="C868" s="56"/>
      <c r="D868" s="56"/>
      <c r="E868" s="56"/>
      <c r="F868" s="56"/>
      <c r="G868" s="246"/>
      <c r="H868" s="56"/>
      <c r="I868" s="56"/>
    </row>
    <row r="869" spans="1:9">
      <c r="A869" s="245"/>
      <c r="B869" s="56"/>
      <c r="C869" s="56"/>
      <c r="D869" s="56"/>
      <c r="E869" s="56"/>
      <c r="F869" s="56"/>
      <c r="G869" s="246"/>
      <c r="H869" s="56"/>
      <c r="I869" s="56"/>
    </row>
    <row r="870" spans="1:9">
      <c r="A870" s="245"/>
      <c r="B870" s="56"/>
      <c r="C870" s="56"/>
      <c r="D870" s="56"/>
      <c r="E870" s="56"/>
      <c r="F870" s="56"/>
      <c r="G870" s="246"/>
      <c r="H870" s="56"/>
      <c r="I870" s="56"/>
    </row>
    <row r="871" spans="1:9">
      <c r="A871" s="245"/>
      <c r="B871" s="56"/>
      <c r="C871" s="56"/>
      <c r="D871" s="56"/>
      <c r="E871" s="56"/>
      <c r="F871" s="56"/>
      <c r="G871" s="246"/>
      <c r="H871" s="56"/>
      <c r="I871" s="56"/>
    </row>
    <row r="872" spans="1:9">
      <c r="A872" s="245"/>
      <c r="B872" s="56"/>
      <c r="C872" s="56"/>
      <c r="D872" s="56"/>
      <c r="E872" s="56"/>
      <c r="F872" s="56"/>
      <c r="G872" s="246"/>
      <c r="H872" s="56"/>
      <c r="I872" s="56"/>
    </row>
    <row r="873" spans="1:9">
      <c r="A873" s="245"/>
      <c r="B873" s="56"/>
      <c r="C873" s="56"/>
      <c r="D873" s="56"/>
      <c r="E873" s="56"/>
      <c r="F873" s="56"/>
      <c r="G873" s="246"/>
      <c r="H873" s="56"/>
      <c r="I873" s="56"/>
    </row>
    <row r="874" spans="1:9">
      <c r="A874" s="245"/>
      <c r="B874" s="56"/>
      <c r="C874" s="56"/>
      <c r="D874" s="56"/>
      <c r="E874" s="56"/>
      <c r="F874" s="56"/>
      <c r="G874" s="246"/>
      <c r="H874" s="56"/>
      <c r="I874" s="56"/>
    </row>
    <row r="875" spans="1:9">
      <c r="A875" s="245"/>
      <c r="B875" s="56"/>
      <c r="C875" s="56"/>
      <c r="D875" s="56"/>
      <c r="E875" s="56"/>
      <c r="F875" s="56"/>
      <c r="G875" s="246"/>
      <c r="H875" s="56"/>
      <c r="I875" s="56"/>
    </row>
    <row r="876" spans="1:9">
      <c r="A876" s="245"/>
      <c r="B876" s="56"/>
      <c r="C876" s="56"/>
      <c r="D876" s="56"/>
      <c r="E876" s="56"/>
      <c r="F876" s="56"/>
      <c r="G876" s="246"/>
      <c r="H876" s="56"/>
      <c r="I876" s="56"/>
    </row>
    <row r="877" spans="1:9">
      <c r="A877" s="245"/>
      <c r="B877" s="56"/>
      <c r="C877" s="56"/>
      <c r="D877" s="56"/>
      <c r="E877" s="56"/>
      <c r="F877" s="56"/>
      <c r="G877" s="246"/>
      <c r="H877" s="56"/>
      <c r="I877" s="56"/>
    </row>
    <row r="878" spans="1:9">
      <c r="A878" s="245"/>
      <c r="B878" s="56"/>
      <c r="C878" s="56"/>
      <c r="D878" s="56"/>
      <c r="E878" s="56"/>
      <c r="F878" s="56"/>
      <c r="G878" s="246"/>
      <c r="H878" s="56"/>
      <c r="I878" s="56"/>
    </row>
    <row r="879" spans="1:9">
      <c r="A879" s="245"/>
      <c r="B879" s="56"/>
      <c r="C879" s="56"/>
      <c r="D879" s="56"/>
      <c r="E879" s="56"/>
      <c r="F879" s="56"/>
      <c r="G879" s="246"/>
      <c r="H879" s="56"/>
      <c r="I879" s="56"/>
    </row>
    <row r="880" spans="1:9">
      <c r="A880" s="245"/>
      <c r="B880" s="56"/>
      <c r="C880" s="56"/>
      <c r="D880" s="56"/>
      <c r="E880" s="56"/>
      <c r="F880" s="56"/>
      <c r="G880" s="246"/>
      <c r="H880" s="56"/>
      <c r="I880" s="56"/>
    </row>
    <row r="881" spans="1:9">
      <c r="A881" s="245"/>
      <c r="B881" s="56"/>
      <c r="C881" s="56"/>
      <c r="D881" s="56"/>
      <c r="E881" s="56"/>
      <c r="F881" s="56"/>
      <c r="G881" s="246"/>
      <c r="H881" s="56"/>
      <c r="I881" s="56"/>
    </row>
    <row r="882" spans="1:9">
      <c r="A882" s="245"/>
      <c r="B882" s="56"/>
      <c r="C882" s="56"/>
      <c r="D882" s="56"/>
      <c r="E882" s="56"/>
      <c r="F882" s="56"/>
      <c r="G882" s="246"/>
      <c r="H882" s="56"/>
      <c r="I882" s="56"/>
    </row>
    <row r="883" spans="1:9">
      <c r="A883" s="245"/>
      <c r="B883" s="56"/>
      <c r="C883" s="56"/>
      <c r="D883" s="56"/>
      <c r="E883" s="56"/>
      <c r="F883" s="56"/>
      <c r="G883" s="246"/>
      <c r="H883" s="56"/>
      <c r="I883" s="56"/>
    </row>
    <row r="884" spans="1:9">
      <c r="A884" s="245"/>
      <c r="B884" s="56"/>
      <c r="C884" s="56"/>
      <c r="D884" s="56"/>
      <c r="E884" s="56"/>
      <c r="F884" s="56"/>
      <c r="G884" s="246"/>
      <c r="H884" s="56"/>
      <c r="I884" s="56"/>
    </row>
    <row r="885" spans="1:9">
      <c r="A885" s="245"/>
      <c r="B885" s="56"/>
      <c r="C885" s="56"/>
      <c r="D885" s="56"/>
      <c r="E885" s="56"/>
      <c r="F885" s="56"/>
      <c r="G885" s="246"/>
      <c r="H885" s="56"/>
      <c r="I885" s="56"/>
    </row>
    <row r="886" spans="1:9">
      <c r="A886" s="245"/>
      <c r="B886" s="56"/>
      <c r="C886" s="56"/>
      <c r="D886" s="56"/>
      <c r="E886" s="56"/>
      <c r="F886" s="56"/>
      <c r="G886" s="246"/>
      <c r="H886" s="56"/>
      <c r="I886" s="56"/>
    </row>
    <row r="887" spans="1:9">
      <c r="A887" s="245"/>
      <c r="B887" s="56"/>
      <c r="C887" s="56"/>
      <c r="D887" s="56"/>
      <c r="E887" s="56"/>
      <c r="F887" s="56"/>
      <c r="G887" s="246"/>
      <c r="H887" s="56"/>
      <c r="I887" s="56"/>
    </row>
    <row r="888" spans="1:9">
      <c r="A888" s="245"/>
      <c r="B888" s="56"/>
      <c r="C888" s="56"/>
      <c r="D888" s="56"/>
      <c r="E888" s="56"/>
      <c r="F888" s="56"/>
      <c r="G888" s="246"/>
      <c r="H888" s="56"/>
      <c r="I888" s="56"/>
    </row>
    <row r="889" spans="1:9">
      <c r="A889" s="245"/>
      <c r="B889" s="56"/>
      <c r="C889" s="56"/>
      <c r="D889" s="56"/>
      <c r="E889" s="56"/>
      <c r="F889" s="56"/>
      <c r="G889" s="246"/>
      <c r="H889" s="56"/>
      <c r="I889" s="56"/>
    </row>
    <row r="890" spans="1:9">
      <c r="A890" s="245"/>
      <c r="B890" s="56"/>
      <c r="C890" s="56"/>
      <c r="D890" s="56"/>
      <c r="E890" s="56"/>
      <c r="F890" s="56"/>
      <c r="G890" s="246"/>
      <c r="H890" s="56"/>
      <c r="I890" s="56"/>
    </row>
    <row r="891" spans="1:9">
      <c r="A891" s="245"/>
      <c r="B891" s="56"/>
      <c r="C891" s="56"/>
      <c r="D891" s="56"/>
      <c r="E891" s="56"/>
      <c r="F891" s="56"/>
      <c r="G891" s="246"/>
      <c r="H891" s="56"/>
      <c r="I891" s="56"/>
    </row>
    <row r="892" spans="1:9">
      <c r="A892" s="245"/>
      <c r="B892" s="56"/>
      <c r="C892" s="56"/>
      <c r="D892" s="56"/>
      <c r="E892" s="56"/>
      <c r="F892" s="56"/>
      <c r="G892" s="246"/>
      <c r="H892" s="56"/>
      <c r="I892" s="56"/>
    </row>
    <row r="893" spans="1:9">
      <c r="A893" s="245"/>
      <c r="B893" s="56"/>
      <c r="C893" s="56"/>
      <c r="D893" s="56"/>
      <c r="E893" s="56"/>
      <c r="F893" s="56"/>
      <c r="G893" s="246"/>
      <c r="H893" s="56"/>
      <c r="I893" s="56"/>
    </row>
    <row r="894" spans="1:9">
      <c r="A894" s="245"/>
      <c r="B894" s="56"/>
      <c r="C894" s="56"/>
      <c r="D894" s="56"/>
      <c r="E894" s="56"/>
      <c r="F894" s="56"/>
      <c r="G894" s="246"/>
      <c r="H894" s="56"/>
      <c r="I894" s="56"/>
    </row>
    <row r="895" spans="1:9">
      <c r="A895" s="245"/>
      <c r="B895" s="56"/>
      <c r="C895" s="56"/>
      <c r="D895" s="56"/>
      <c r="E895" s="56"/>
      <c r="F895" s="56"/>
      <c r="G895" s="246"/>
      <c r="H895" s="56"/>
      <c r="I895" s="56"/>
    </row>
    <row r="896" spans="1:9">
      <c r="A896" s="245"/>
      <c r="B896" s="56"/>
      <c r="C896" s="56"/>
      <c r="D896" s="56"/>
      <c r="E896" s="56"/>
      <c r="F896" s="56"/>
      <c r="G896" s="246"/>
      <c r="H896" s="56"/>
      <c r="I896" s="56"/>
    </row>
    <row r="897" spans="1:9">
      <c r="A897" s="245"/>
      <c r="B897" s="56"/>
      <c r="C897" s="56"/>
      <c r="D897" s="56"/>
      <c r="E897" s="56"/>
      <c r="F897" s="56"/>
      <c r="G897" s="246"/>
      <c r="H897" s="56"/>
      <c r="I897" s="56"/>
    </row>
    <row r="898" spans="1:9">
      <c r="A898" s="245"/>
      <c r="B898" s="56"/>
      <c r="C898" s="56"/>
      <c r="D898" s="56"/>
      <c r="E898" s="56"/>
      <c r="F898" s="56"/>
      <c r="G898" s="246"/>
      <c r="H898" s="56"/>
      <c r="I898" s="56"/>
    </row>
    <row r="899" spans="1:9">
      <c r="A899" s="245"/>
      <c r="B899" s="56"/>
      <c r="C899" s="56"/>
      <c r="D899" s="56"/>
      <c r="E899" s="56"/>
      <c r="F899" s="56"/>
      <c r="G899" s="246"/>
      <c r="H899" s="56"/>
      <c r="I899" s="56"/>
    </row>
    <row r="900" spans="1:9">
      <c r="A900" s="245"/>
      <c r="B900" s="56"/>
      <c r="C900" s="56"/>
      <c r="D900" s="56"/>
      <c r="E900" s="56"/>
      <c r="F900" s="56"/>
      <c r="G900" s="246"/>
      <c r="H900" s="56"/>
      <c r="I900" s="56"/>
    </row>
    <row r="901" spans="1:9">
      <c r="A901" s="245"/>
      <c r="B901" s="56"/>
      <c r="C901" s="56"/>
      <c r="D901" s="56"/>
      <c r="E901" s="56"/>
      <c r="F901" s="56"/>
      <c r="G901" s="246"/>
      <c r="H901" s="56"/>
      <c r="I901" s="56"/>
    </row>
    <row r="902" spans="1:9">
      <c r="A902" s="245"/>
      <c r="B902" s="56"/>
      <c r="C902" s="56"/>
      <c r="D902" s="56"/>
      <c r="E902" s="56"/>
      <c r="F902" s="56"/>
      <c r="G902" s="246"/>
      <c r="H902" s="56"/>
      <c r="I902" s="56"/>
    </row>
    <row r="903" spans="1:9">
      <c r="A903" s="245"/>
      <c r="B903" s="56"/>
      <c r="C903" s="56"/>
      <c r="D903" s="56"/>
      <c r="E903" s="56"/>
      <c r="F903" s="56"/>
      <c r="G903" s="246"/>
      <c r="H903" s="56"/>
      <c r="I903" s="56"/>
    </row>
    <row r="904" spans="1:9">
      <c r="A904" s="245"/>
      <c r="B904" s="56"/>
      <c r="C904" s="56"/>
      <c r="D904" s="56"/>
      <c r="E904" s="56"/>
      <c r="F904" s="56"/>
      <c r="G904" s="246"/>
      <c r="H904" s="56"/>
      <c r="I904" s="56"/>
    </row>
    <row r="905" spans="1:9">
      <c r="A905" s="245"/>
      <c r="B905" s="56"/>
      <c r="C905" s="56"/>
      <c r="D905" s="56"/>
      <c r="E905" s="56"/>
      <c r="F905" s="56"/>
      <c r="G905" s="246"/>
      <c r="H905" s="56"/>
      <c r="I905" s="56"/>
    </row>
    <row r="906" spans="1:9">
      <c r="A906" s="245"/>
      <c r="B906" s="56"/>
      <c r="C906" s="56"/>
      <c r="D906" s="56"/>
      <c r="E906" s="56"/>
      <c r="F906" s="56"/>
      <c r="G906" s="246"/>
      <c r="H906" s="56"/>
      <c r="I906" s="56"/>
    </row>
    <row r="907" spans="1:9">
      <c r="A907" s="245"/>
      <c r="B907" s="56"/>
      <c r="C907" s="56"/>
      <c r="D907" s="56"/>
      <c r="E907" s="56"/>
      <c r="F907" s="56"/>
      <c r="G907" s="246"/>
      <c r="H907" s="56"/>
      <c r="I907" s="56"/>
    </row>
    <row r="908" spans="1:9">
      <c r="A908" s="245"/>
      <c r="B908" s="56"/>
      <c r="C908" s="56"/>
      <c r="D908" s="56"/>
      <c r="E908" s="56"/>
      <c r="F908" s="56"/>
      <c r="G908" s="246"/>
      <c r="H908" s="56"/>
      <c r="I908" s="56"/>
    </row>
    <row r="909" spans="1:9">
      <c r="A909" s="245"/>
      <c r="B909" s="56"/>
      <c r="C909" s="56"/>
      <c r="D909" s="56"/>
      <c r="E909" s="56"/>
      <c r="F909" s="56"/>
      <c r="G909" s="246"/>
      <c r="H909" s="56"/>
      <c r="I909" s="56"/>
    </row>
    <row r="910" spans="1:9">
      <c r="A910" s="245"/>
      <c r="B910" s="56"/>
      <c r="C910" s="56"/>
      <c r="D910" s="56"/>
      <c r="E910" s="56"/>
      <c r="F910" s="56"/>
      <c r="G910" s="246"/>
      <c r="H910" s="56"/>
      <c r="I910" s="56"/>
    </row>
    <row r="911" spans="1:9">
      <c r="A911" s="245"/>
      <c r="B911" s="56"/>
      <c r="C911" s="56"/>
      <c r="D911" s="56"/>
      <c r="E911" s="56"/>
      <c r="F911" s="56"/>
      <c r="G911" s="246"/>
      <c r="H911" s="56"/>
      <c r="I911" s="56"/>
    </row>
    <row r="912" spans="1:9">
      <c r="A912" s="245"/>
      <c r="B912" s="56"/>
      <c r="C912" s="56"/>
      <c r="D912" s="56"/>
      <c r="E912" s="56"/>
      <c r="F912" s="56"/>
      <c r="G912" s="246"/>
      <c r="H912" s="56"/>
      <c r="I912" s="56"/>
    </row>
    <row r="913" spans="1:9">
      <c r="A913" s="245"/>
      <c r="B913" s="56"/>
      <c r="C913" s="56"/>
      <c r="D913" s="56"/>
      <c r="E913" s="56"/>
      <c r="F913" s="56"/>
      <c r="G913" s="246"/>
      <c r="H913" s="56"/>
      <c r="I913" s="56"/>
    </row>
    <row r="914" spans="1:9">
      <c r="A914" s="245"/>
      <c r="B914" s="56"/>
      <c r="C914" s="56"/>
      <c r="D914" s="56"/>
      <c r="E914" s="56"/>
      <c r="F914" s="56"/>
      <c r="G914" s="246"/>
      <c r="H914" s="56"/>
      <c r="I914" s="56"/>
    </row>
    <row r="915" spans="1:9">
      <c r="A915" s="245"/>
      <c r="B915" s="56"/>
      <c r="C915" s="56"/>
      <c r="D915" s="56"/>
      <c r="E915" s="56"/>
      <c r="F915" s="56"/>
      <c r="G915" s="246"/>
      <c r="H915" s="56"/>
      <c r="I915" s="56"/>
    </row>
    <row r="916" spans="1:9">
      <c r="A916" s="245"/>
      <c r="B916" s="56"/>
      <c r="C916" s="56"/>
      <c r="D916" s="56"/>
      <c r="E916" s="56"/>
      <c r="F916" s="56"/>
      <c r="G916" s="246"/>
      <c r="H916" s="56"/>
      <c r="I916" s="56"/>
    </row>
    <row r="917" spans="1:9">
      <c r="A917" s="245"/>
      <c r="B917" s="56"/>
      <c r="C917" s="56"/>
      <c r="D917" s="56"/>
      <c r="E917" s="56"/>
      <c r="F917" s="56"/>
      <c r="G917" s="246"/>
      <c r="H917" s="56"/>
      <c r="I917" s="56"/>
    </row>
    <row r="918" spans="1:9">
      <c r="A918" s="245"/>
      <c r="B918" s="56"/>
      <c r="C918" s="56"/>
      <c r="D918" s="56"/>
      <c r="E918" s="56"/>
      <c r="F918" s="56"/>
      <c r="G918" s="246"/>
      <c r="H918" s="56"/>
      <c r="I918" s="56"/>
    </row>
    <row r="919" spans="1:9">
      <c r="A919" s="245"/>
      <c r="B919" s="56"/>
      <c r="C919" s="56"/>
      <c r="D919" s="56"/>
      <c r="E919" s="56"/>
      <c r="F919" s="56"/>
      <c r="G919" s="246"/>
      <c r="H919" s="56"/>
      <c r="I919" s="56"/>
    </row>
    <row r="920" spans="1:9">
      <c r="A920" s="245"/>
      <c r="B920" s="56"/>
      <c r="C920" s="56"/>
      <c r="D920" s="56"/>
      <c r="E920" s="56"/>
      <c r="F920" s="56"/>
      <c r="G920" s="246"/>
      <c r="H920" s="56"/>
      <c r="I920" s="56"/>
    </row>
    <row r="921" spans="1:9">
      <c r="A921" s="245"/>
      <c r="B921" s="56"/>
      <c r="C921" s="56"/>
      <c r="D921" s="56"/>
      <c r="E921" s="56"/>
      <c r="F921" s="56"/>
      <c r="G921" s="246"/>
      <c r="H921" s="56"/>
      <c r="I921" s="56"/>
    </row>
    <row r="922" spans="1:9">
      <c r="A922" s="245"/>
      <c r="B922" s="56"/>
      <c r="C922" s="56"/>
      <c r="D922" s="56"/>
      <c r="E922" s="56"/>
      <c r="F922" s="56"/>
      <c r="G922" s="246"/>
      <c r="H922" s="56"/>
      <c r="I922" s="56"/>
    </row>
    <row r="923" spans="1:9">
      <c r="A923" s="245"/>
      <c r="B923" s="56"/>
      <c r="C923" s="56"/>
      <c r="D923" s="56"/>
      <c r="E923" s="56"/>
      <c r="F923" s="56"/>
      <c r="G923" s="246"/>
      <c r="H923" s="56"/>
      <c r="I923" s="56"/>
    </row>
    <row r="924" spans="1:9">
      <c r="A924" s="245"/>
      <c r="B924" s="56"/>
      <c r="C924" s="56"/>
      <c r="D924" s="56"/>
      <c r="E924" s="56"/>
      <c r="F924" s="56"/>
      <c r="G924" s="246"/>
      <c r="H924" s="56"/>
      <c r="I924" s="56"/>
    </row>
    <row r="925" spans="1:9">
      <c r="A925" s="245"/>
      <c r="B925" s="56"/>
      <c r="C925" s="56"/>
      <c r="D925" s="56"/>
      <c r="E925" s="56"/>
      <c r="F925" s="56"/>
      <c r="G925" s="246"/>
      <c r="H925" s="56"/>
      <c r="I925" s="56"/>
    </row>
    <row r="926" spans="1:9">
      <c r="A926" s="245"/>
      <c r="B926" s="56"/>
      <c r="C926" s="56"/>
      <c r="D926" s="56"/>
      <c r="E926" s="56"/>
      <c r="F926" s="56"/>
      <c r="G926" s="246"/>
      <c r="H926" s="56"/>
      <c r="I926" s="56"/>
    </row>
    <row r="927" spans="1:9">
      <c r="A927" s="245"/>
      <c r="B927" s="56"/>
      <c r="C927" s="56"/>
      <c r="D927" s="56"/>
      <c r="E927" s="56"/>
      <c r="F927" s="56"/>
      <c r="G927" s="246"/>
      <c r="H927" s="56"/>
      <c r="I927" s="56"/>
    </row>
    <row r="928" spans="1:9">
      <c r="A928" s="245"/>
      <c r="B928" s="56"/>
      <c r="C928" s="56"/>
      <c r="D928" s="56"/>
      <c r="E928" s="56"/>
      <c r="F928" s="56"/>
      <c r="G928" s="246"/>
      <c r="H928" s="56"/>
      <c r="I928" s="56"/>
    </row>
    <row r="929" spans="1:9">
      <c r="A929" s="245"/>
      <c r="B929" s="56"/>
      <c r="C929" s="56"/>
      <c r="D929" s="56"/>
      <c r="E929" s="56"/>
      <c r="F929" s="56"/>
      <c r="G929" s="246"/>
      <c r="H929" s="56"/>
      <c r="I929" s="56"/>
    </row>
    <row r="930" spans="1:9">
      <c r="A930" s="245"/>
      <c r="B930" s="56"/>
      <c r="C930" s="56"/>
      <c r="D930" s="56"/>
      <c r="E930" s="56"/>
      <c r="F930" s="56"/>
      <c r="G930" s="246"/>
      <c r="H930" s="56"/>
      <c r="I930" s="56"/>
    </row>
    <row r="931" spans="1:9">
      <c r="A931" s="245"/>
      <c r="B931" s="56"/>
      <c r="C931" s="56"/>
      <c r="D931" s="56"/>
      <c r="E931" s="56"/>
      <c r="F931" s="56"/>
      <c r="G931" s="246"/>
      <c r="H931" s="56"/>
      <c r="I931" s="56"/>
    </row>
    <row r="932" spans="1:9">
      <c r="A932" s="245"/>
      <c r="B932" s="56"/>
      <c r="C932" s="56"/>
      <c r="D932" s="56"/>
      <c r="E932" s="56"/>
      <c r="F932" s="56"/>
      <c r="G932" s="246"/>
      <c r="H932" s="56"/>
      <c r="I932" s="56"/>
    </row>
    <row r="933" spans="1:9">
      <c r="A933" s="245"/>
      <c r="B933" s="56"/>
      <c r="C933" s="56"/>
      <c r="D933" s="56"/>
      <c r="E933" s="56"/>
      <c r="F933" s="56"/>
      <c r="G933" s="246"/>
      <c r="H933" s="56"/>
      <c r="I933" s="56"/>
    </row>
    <row r="934" spans="1:9">
      <c r="A934" s="245"/>
      <c r="B934" s="56"/>
      <c r="C934" s="56"/>
      <c r="D934" s="56"/>
      <c r="E934" s="56"/>
      <c r="F934" s="56"/>
      <c r="G934" s="246"/>
      <c r="H934" s="56"/>
      <c r="I934" s="56"/>
    </row>
    <row r="935" spans="1:9">
      <c r="A935" s="245"/>
      <c r="B935" s="56"/>
      <c r="C935" s="56"/>
      <c r="D935" s="56"/>
      <c r="E935" s="56"/>
      <c r="F935" s="56"/>
      <c r="G935" s="246"/>
      <c r="H935" s="56"/>
      <c r="I935" s="56"/>
    </row>
    <row r="936" spans="1:9">
      <c r="A936" s="245"/>
      <c r="B936" s="56"/>
      <c r="C936" s="56"/>
      <c r="D936" s="56"/>
      <c r="E936" s="56"/>
      <c r="F936" s="56"/>
      <c r="G936" s="246"/>
      <c r="H936" s="56"/>
      <c r="I936" s="56"/>
    </row>
    <row r="937" spans="1:9">
      <c r="A937" s="245"/>
      <c r="B937" s="56"/>
      <c r="C937" s="56"/>
      <c r="D937" s="56"/>
      <c r="E937" s="56"/>
      <c r="F937" s="56"/>
      <c r="G937" s="246"/>
      <c r="H937" s="56"/>
      <c r="I937" s="56"/>
    </row>
    <row r="938" spans="1:9">
      <c r="A938" s="245"/>
      <c r="B938" s="56"/>
      <c r="C938" s="56"/>
      <c r="D938" s="56"/>
      <c r="E938" s="56"/>
      <c r="F938" s="56"/>
      <c r="G938" s="246"/>
      <c r="H938" s="56"/>
      <c r="I938" s="56"/>
    </row>
    <row r="939" spans="1:9">
      <c r="A939" s="245"/>
      <c r="B939" s="56"/>
      <c r="C939" s="56"/>
      <c r="D939" s="56"/>
      <c r="E939" s="56"/>
      <c r="F939" s="56"/>
      <c r="G939" s="246"/>
      <c r="H939" s="56"/>
      <c r="I939" s="56"/>
    </row>
    <row r="940" spans="1:9">
      <c r="A940" s="245"/>
      <c r="B940" s="56"/>
      <c r="C940" s="56"/>
      <c r="D940" s="56"/>
      <c r="E940" s="56"/>
      <c r="F940" s="56"/>
      <c r="G940" s="246"/>
      <c r="H940" s="56"/>
      <c r="I940" s="56"/>
    </row>
    <row r="941" spans="1:9">
      <c r="A941" s="245"/>
      <c r="B941" s="56"/>
      <c r="C941" s="56"/>
      <c r="D941" s="56"/>
      <c r="E941" s="56"/>
      <c r="F941" s="56"/>
      <c r="G941" s="246"/>
      <c r="H941" s="56"/>
      <c r="I941" s="56"/>
    </row>
    <row r="942" spans="1:9">
      <c r="A942" s="245"/>
      <c r="B942" s="56"/>
      <c r="C942" s="56"/>
      <c r="D942" s="56"/>
      <c r="E942" s="56"/>
      <c r="F942" s="56"/>
      <c r="G942" s="246"/>
      <c r="H942" s="56"/>
      <c r="I942" s="56"/>
    </row>
    <row r="943" spans="1:9">
      <c r="A943" s="245"/>
      <c r="B943" s="56"/>
      <c r="C943" s="56"/>
      <c r="D943" s="56"/>
      <c r="E943" s="56"/>
      <c r="F943" s="56"/>
      <c r="G943" s="246"/>
      <c r="H943" s="56"/>
      <c r="I943" s="56"/>
    </row>
    <row r="944" spans="1:9">
      <c r="A944" s="245"/>
      <c r="B944" s="56"/>
      <c r="C944" s="56"/>
      <c r="D944" s="56"/>
      <c r="E944" s="56"/>
      <c r="F944" s="56"/>
      <c r="G944" s="246"/>
      <c r="H944" s="56"/>
      <c r="I944" s="56"/>
    </row>
    <row r="945" spans="1:9">
      <c r="A945" s="245"/>
      <c r="B945" s="56"/>
      <c r="C945" s="56"/>
      <c r="D945" s="56"/>
      <c r="E945" s="56"/>
      <c r="F945" s="56"/>
      <c r="G945" s="246"/>
      <c r="H945" s="56"/>
      <c r="I945" s="56"/>
    </row>
    <row r="946" spans="1:9">
      <c r="A946" s="245"/>
      <c r="B946" s="56"/>
      <c r="C946" s="56"/>
      <c r="D946" s="56"/>
      <c r="E946" s="56"/>
      <c r="F946" s="56"/>
      <c r="G946" s="246"/>
      <c r="H946" s="56"/>
      <c r="I946" s="56"/>
    </row>
    <row r="947" spans="1:9">
      <c r="A947" s="245"/>
      <c r="B947" s="56"/>
      <c r="C947" s="56"/>
      <c r="D947" s="56"/>
      <c r="E947" s="56"/>
      <c r="F947" s="56"/>
      <c r="G947" s="246"/>
      <c r="H947" s="56"/>
      <c r="I947" s="56"/>
    </row>
    <row r="948" spans="1:9">
      <c r="A948" s="245"/>
      <c r="B948" s="56"/>
      <c r="C948" s="56"/>
      <c r="D948" s="56"/>
      <c r="E948" s="56"/>
      <c r="F948" s="56"/>
      <c r="G948" s="246"/>
      <c r="H948" s="56"/>
      <c r="I948" s="56"/>
    </row>
    <row r="949" spans="1:9">
      <c r="A949" s="245"/>
      <c r="B949" s="56"/>
      <c r="C949" s="56"/>
      <c r="D949" s="56"/>
      <c r="E949" s="56"/>
      <c r="F949" s="56"/>
      <c r="G949" s="246"/>
      <c r="H949" s="56"/>
      <c r="I949" s="56"/>
    </row>
    <row r="950" spans="1:9">
      <c r="A950" s="245"/>
      <c r="B950" s="56"/>
      <c r="C950" s="56"/>
      <c r="D950" s="56"/>
      <c r="E950" s="56"/>
      <c r="F950" s="56"/>
      <c r="G950" s="246"/>
      <c r="H950" s="56"/>
      <c r="I950" s="56"/>
    </row>
    <row r="951" spans="1:9">
      <c r="A951" s="245"/>
      <c r="B951" s="56"/>
      <c r="C951" s="56"/>
      <c r="D951" s="56"/>
      <c r="E951" s="56"/>
      <c r="F951" s="56"/>
      <c r="G951" s="246"/>
      <c r="H951" s="56"/>
      <c r="I951" s="56"/>
    </row>
    <row r="952" spans="1:9">
      <c r="A952" s="245"/>
      <c r="B952" s="56"/>
      <c r="C952" s="56"/>
      <c r="D952" s="56"/>
      <c r="E952" s="56"/>
      <c r="F952" s="56"/>
      <c r="G952" s="246"/>
      <c r="H952" s="56"/>
      <c r="I952" s="56"/>
    </row>
    <row r="953" spans="1:9">
      <c r="A953" s="245"/>
      <c r="B953" s="56"/>
      <c r="C953" s="56"/>
      <c r="D953" s="56"/>
      <c r="E953" s="56"/>
      <c r="F953" s="56"/>
      <c r="G953" s="246"/>
      <c r="H953" s="56"/>
      <c r="I953" s="56"/>
    </row>
    <row r="954" spans="1:9">
      <c r="A954" s="245"/>
      <c r="B954" s="56"/>
      <c r="C954" s="56"/>
      <c r="D954" s="56"/>
      <c r="E954" s="56"/>
      <c r="F954" s="56"/>
      <c r="G954" s="246"/>
      <c r="H954" s="56"/>
      <c r="I954" s="56"/>
    </row>
    <row r="955" spans="1:9">
      <c r="A955" s="245"/>
      <c r="B955" s="56"/>
      <c r="C955" s="56"/>
      <c r="D955" s="56"/>
      <c r="E955" s="56"/>
      <c r="F955" s="56"/>
      <c r="G955" s="246"/>
      <c r="H955" s="56"/>
      <c r="I955" s="56"/>
    </row>
    <row r="956" spans="1:9">
      <c r="A956" s="245"/>
      <c r="B956" s="56"/>
      <c r="C956" s="56"/>
      <c r="D956" s="56"/>
      <c r="E956" s="56"/>
      <c r="F956" s="56"/>
      <c r="G956" s="246"/>
      <c r="H956" s="56"/>
      <c r="I956" s="56"/>
    </row>
    <row r="957" spans="1:9">
      <c r="A957" s="245"/>
      <c r="B957" s="56"/>
      <c r="C957" s="56"/>
      <c r="D957" s="56"/>
      <c r="E957" s="56"/>
      <c r="F957" s="56"/>
      <c r="G957" s="246"/>
      <c r="H957" s="56"/>
      <c r="I957" s="56"/>
    </row>
    <row r="958" spans="1:9">
      <c r="A958" s="245"/>
      <c r="B958" s="56"/>
      <c r="C958" s="56"/>
      <c r="D958" s="56"/>
      <c r="E958" s="56"/>
      <c r="F958" s="56"/>
      <c r="G958" s="246"/>
      <c r="H958" s="56"/>
      <c r="I958" s="56"/>
    </row>
    <row r="959" spans="1:9">
      <c r="A959" s="245"/>
      <c r="B959" s="56"/>
      <c r="C959" s="56"/>
      <c r="D959" s="56"/>
      <c r="E959" s="56"/>
      <c r="F959" s="56"/>
      <c r="G959" s="246"/>
      <c r="H959" s="56"/>
      <c r="I959" s="56"/>
    </row>
    <row r="960" spans="1:9">
      <c r="A960" s="245"/>
      <c r="B960" s="56"/>
      <c r="C960" s="56"/>
      <c r="D960" s="56"/>
      <c r="E960" s="56"/>
      <c r="F960" s="56"/>
      <c r="G960" s="246"/>
      <c r="H960" s="56"/>
      <c r="I960" s="56"/>
    </row>
    <row r="961" spans="1:9">
      <c r="A961" s="245"/>
      <c r="B961" s="56"/>
      <c r="C961" s="56"/>
      <c r="D961" s="56"/>
      <c r="E961" s="56"/>
      <c r="F961" s="56"/>
      <c r="G961" s="246"/>
      <c r="H961" s="56"/>
      <c r="I961" s="56"/>
    </row>
    <row r="962" spans="1:9">
      <c r="A962" s="245"/>
      <c r="B962" s="56"/>
      <c r="C962" s="56"/>
      <c r="D962" s="56"/>
      <c r="E962" s="56"/>
      <c r="F962" s="56"/>
      <c r="G962" s="246"/>
      <c r="H962" s="56"/>
      <c r="I962" s="56"/>
    </row>
    <row r="963" spans="1:9">
      <c r="A963" s="245"/>
      <c r="B963" s="56"/>
      <c r="C963" s="56"/>
      <c r="D963" s="56"/>
      <c r="E963" s="56"/>
      <c r="F963" s="56"/>
      <c r="G963" s="246"/>
      <c r="H963" s="56"/>
      <c r="I963" s="56"/>
    </row>
    <row r="964" spans="1:9">
      <c r="A964" s="245"/>
      <c r="B964" s="56"/>
      <c r="C964" s="56"/>
      <c r="D964" s="56"/>
      <c r="E964" s="56"/>
      <c r="F964" s="56"/>
      <c r="G964" s="246"/>
      <c r="H964" s="56"/>
      <c r="I964" s="56"/>
    </row>
    <row r="965" spans="1:9">
      <c r="A965" s="245"/>
      <c r="B965" s="56"/>
      <c r="C965" s="56"/>
      <c r="D965" s="56"/>
      <c r="E965" s="56"/>
      <c r="F965" s="56"/>
      <c r="G965" s="246"/>
      <c r="H965" s="56"/>
      <c r="I965" s="56"/>
    </row>
    <row r="966" spans="1:9">
      <c r="A966" s="245"/>
      <c r="B966" s="56"/>
      <c r="C966" s="56"/>
      <c r="D966" s="56"/>
      <c r="E966" s="56"/>
      <c r="F966" s="56"/>
      <c r="G966" s="246"/>
      <c r="H966" s="56"/>
      <c r="I966" s="56"/>
    </row>
    <row r="967" spans="1:9">
      <c r="A967" s="245"/>
      <c r="B967" s="56"/>
      <c r="C967" s="56"/>
      <c r="D967" s="56"/>
      <c r="E967" s="56"/>
      <c r="F967" s="56"/>
      <c r="G967" s="246"/>
      <c r="H967" s="56"/>
      <c r="I967" s="56"/>
    </row>
    <row r="968" spans="1:9">
      <c r="A968" s="245"/>
      <c r="B968" s="56"/>
      <c r="C968" s="56"/>
      <c r="D968" s="56"/>
      <c r="E968" s="56"/>
      <c r="F968" s="56"/>
      <c r="G968" s="246"/>
      <c r="H968" s="56"/>
      <c r="I968" s="56"/>
    </row>
    <row r="969" spans="1:9">
      <c r="A969" s="245"/>
      <c r="B969" s="56"/>
      <c r="C969" s="56"/>
      <c r="D969" s="56"/>
      <c r="E969" s="56"/>
      <c r="F969" s="56"/>
      <c r="G969" s="246"/>
      <c r="H969" s="56"/>
      <c r="I969" s="56"/>
    </row>
    <row r="970" spans="1:9">
      <c r="A970" s="245"/>
      <c r="B970" s="56"/>
      <c r="C970" s="56"/>
      <c r="D970" s="56"/>
      <c r="E970" s="56"/>
      <c r="F970" s="56"/>
      <c r="G970" s="246"/>
      <c r="H970" s="56"/>
      <c r="I970" s="56"/>
    </row>
    <row r="971" spans="1:9">
      <c r="A971" s="245"/>
      <c r="B971" s="56"/>
      <c r="C971" s="56"/>
      <c r="D971" s="56"/>
      <c r="E971" s="56"/>
      <c r="F971" s="56"/>
      <c r="G971" s="246"/>
      <c r="H971" s="56"/>
      <c r="I971" s="56"/>
    </row>
    <row r="972" spans="1:9">
      <c r="A972" s="245"/>
      <c r="B972" s="56"/>
      <c r="C972" s="56"/>
      <c r="D972" s="56"/>
      <c r="E972" s="56"/>
      <c r="F972" s="56"/>
      <c r="G972" s="246"/>
      <c r="H972" s="56"/>
      <c r="I972" s="56"/>
    </row>
    <row r="973" spans="1:9">
      <c r="A973" s="245"/>
      <c r="B973" s="56"/>
      <c r="C973" s="56"/>
      <c r="D973" s="56"/>
      <c r="E973" s="56"/>
      <c r="F973" s="56"/>
      <c r="G973" s="246"/>
      <c r="H973" s="56"/>
      <c r="I973" s="56"/>
    </row>
    <row r="974" spans="1:9">
      <c r="A974" s="245"/>
      <c r="B974" s="56"/>
      <c r="C974" s="56"/>
      <c r="D974" s="56"/>
      <c r="E974" s="56"/>
      <c r="F974" s="56"/>
      <c r="G974" s="246"/>
      <c r="H974" s="56"/>
      <c r="I974" s="56"/>
    </row>
    <row r="975" spans="1:9">
      <c r="A975" s="245"/>
      <c r="B975" s="56"/>
      <c r="C975" s="56"/>
      <c r="D975" s="56"/>
      <c r="E975" s="56"/>
      <c r="F975" s="56"/>
      <c r="G975" s="246"/>
      <c r="H975" s="56"/>
      <c r="I975" s="56"/>
    </row>
    <row r="976" spans="1:9">
      <c r="A976" s="245"/>
      <c r="B976" s="56"/>
      <c r="C976" s="56"/>
      <c r="D976" s="56"/>
      <c r="E976" s="56"/>
      <c r="F976" s="56"/>
      <c r="G976" s="246"/>
      <c r="H976" s="56"/>
      <c r="I976" s="56"/>
    </row>
    <row r="977" spans="1:9">
      <c r="A977" s="245"/>
      <c r="B977" s="56"/>
      <c r="C977" s="56"/>
      <c r="D977" s="56"/>
      <c r="E977" s="56"/>
      <c r="F977" s="56"/>
      <c r="G977" s="246"/>
      <c r="H977" s="56"/>
      <c r="I977" s="56"/>
    </row>
    <row r="978" spans="1:9">
      <c r="A978" s="245"/>
      <c r="B978" s="56"/>
      <c r="C978" s="56"/>
      <c r="D978" s="56"/>
      <c r="E978" s="56"/>
      <c r="F978" s="56"/>
      <c r="G978" s="246"/>
      <c r="H978" s="56"/>
      <c r="I978" s="56"/>
    </row>
    <row r="979" spans="1:9">
      <c r="A979" s="245"/>
      <c r="B979" s="56"/>
      <c r="C979" s="56"/>
      <c r="D979" s="56"/>
      <c r="E979" s="56"/>
      <c r="F979" s="56"/>
      <c r="G979" s="246"/>
      <c r="H979" s="56"/>
      <c r="I979" s="56"/>
    </row>
    <row r="980" spans="1:9">
      <c r="A980" s="245"/>
      <c r="B980" s="56"/>
      <c r="C980" s="56"/>
      <c r="D980" s="56"/>
      <c r="E980" s="56"/>
      <c r="F980" s="56"/>
      <c r="G980" s="246"/>
      <c r="H980" s="56"/>
      <c r="I980" s="56"/>
    </row>
    <row r="981" spans="1:9">
      <c r="A981" s="245"/>
      <c r="B981" s="56"/>
      <c r="C981" s="56"/>
      <c r="D981" s="56"/>
      <c r="E981" s="56"/>
      <c r="F981" s="56"/>
      <c r="G981" s="246"/>
      <c r="H981" s="56"/>
      <c r="I981" s="56"/>
    </row>
    <row r="982" spans="1:9">
      <c r="A982" s="245"/>
      <c r="B982" s="56"/>
      <c r="C982" s="56"/>
      <c r="D982" s="56"/>
      <c r="E982" s="56"/>
      <c r="F982" s="56"/>
      <c r="G982" s="246"/>
      <c r="H982" s="56"/>
      <c r="I982" s="56"/>
    </row>
    <row r="983" spans="1:9">
      <c r="A983" s="245"/>
      <c r="B983" s="56"/>
      <c r="C983" s="56"/>
      <c r="D983" s="56"/>
      <c r="E983" s="56"/>
      <c r="F983" s="56"/>
      <c r="G983" s="246"/>
      <c r="H983" s="56"/>
      <c r="I983" s="56"/>
    </row>
    <row r="984" spans="1:9">
      <c r="A984" s="245"/>
      <c r="B984" s="56"/>
      <c r="C984" s="56"/>
      <c r="D984" s="56"/>
      <c r="E984" s="56"/>
      <c r="F984" s="56"/>
      <c r="G984" s="246"/>
      <c r="H984" s="56"/>
      <c r="I984" s="56"/>
    </row>
    <row r="985" spans="1:9">
      <c r="A985" s="245"/>
      <c r="B985" s="56"/>
      <c r="C985" s="56"/>
      <c r="D985" s="56"/>
      <c r="E985" s="56"/>
      <c r="F985" s="56"/>
      <c r="G985" s="246"/>
      <c r="H985" s="56"/>
      <c r="I985" s="56"/>
    </row>
    <row r="986" spans="1:9">
      <c r="A986" s="245"/>
      <c r="B986" s="56"/>
      <c r="C986" s="56"/>
      <c r="D986" s="56"/>
      <c r="E986" s="56"/>
      <c r="F986" s="56"/>
      <c r="G986" s="246"/>
      <c r="H986" s="56"/>
      <c r="I986" s="56"/>
    </row>
  </sheetData>
  <autoFilter ref="A4:G132" xr:uid="{00000000-0009-0000-0000-000001000000}"/>
  <mergeCells count="27">
    <mergeCell ref="A53:A60"/>
    <mergeCell ref="G53:G60"/>
    <mergeCell ref="A61:A63"/>
    <mergeCell ref="G61:G63"/>
    <mergeCell ref="A2:G2"/>
    <mergeCell ref="A5:A21"/>
    <mergeCell ref="G5:G21"/>
    <mergeCell ref="A22:A32"/>
    <mergeCell ref="G22:G32"/>
    <mergeCell ref="A33:A52"/>
    <mergeCell ref="G33:G52"/>
    <mergeCell ref="G109:G119"/>
    <mergeCell ref="G65:G108"/>
    <mergeCell ref="A65:A108"/>
    <mergeCell ref="A109:A119"/>
    <mergeCell ref="A133:A136"/>
    <mergeCell ref="F133:F136"/>
    <mergeCell ref="G133:G136"/>
    <mergeCell ref="A128:A131"/>
    <mergeCell ref="F120:F123"/>
    <mergeCell ref="A120:A123"/>
    <mergeCell ref="G120:G123"/>
    <mergeCell ref="F128:F131"/>
    <mergeCell ref="G128:G131"/>
    <mergeCell ref="A124:A127"/>
    <mergeCell ref="F124:F127"/>
    <mergeCell ref="G124:G127"/>
  </mergeCells>
  <phoneticPr fontId="27" type="noConversion"/>
  <pageMargins left="0.47244094488188981" right="0.15748031496062992" top="0.55118110236220474" bottom="0.78740157480314965" header="0.51181102362204722" footer="0.51181102362204722"/>
  <pageSetup paperSize="9" scale="44" orientation="landscape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CDD1F-6130-46BF-B15E-76C31B9E7F86}">
  <dimension ref="A1:L258"/>
  <sheetViews>
    <sheetView zoomScale="70" zoomScaleNormal="70" workbookViewId="0">
      <selection activeCell="H199" sqref="H199"/>
    </sheetView>
  </sheetViews>
  <sheetFormatPr defaultRowHeight="13.5"/>
  <cols>
    <col min="1" max="1" width="55.21875" style="94" customWidth="1"/>
    <col min="2" max="2" width="27.33203125" style="96" bestFit="1" customWidth="1"/>
    <col min="3" max="3" width="30" style="94" bestFit="1" customWidth="1"/>
    <col min="4" max="4" width="18" style="94" customWidth="1"/>
    <col min="5" max="5" width="8.21875" style="94" customWidth="1"/>
    <col min="6" max="6" width="29.6640625" style="96" customWidth="1"/>
    <col min="7" max="7" width="8.88671875" style="94"/>
    <col min="8" max="8" width="18.6640625" style="96" customWidth="1"/>
    <col min="9" max="9" width="30" style="94" bestFit="1" customWidth="1"/>
    <col min="10" max="10" width="30" style="94" customWidth="1"/>
    <col min="11" max="11" width="27.33203125" style="94" bestFit="1" customWidth="1"/>
    <col min="12" max="12" width="15.5546875" style="96" customWidth="1"/>
    <col min="13" max="16384" width="8.88671875" style="94"/>
  </cols>
  <sheetData>
    <row r="1" spans="1:12" ht="10.5" customHeight="1"/>
    <row r="2" spans="1:12" hidden="1"/>
    <row r="3" spans="1:12" ht="37.5" customHeight="1">
      <c r="A3" s="104"/>
      <c r="B3" s="104"/>
      <c r="C3" s="104"/>
      <c r="D3" s="104"/>
      <c r="E3" s="104"/>
      <c r="F3" s="104"/>
      <c r="G3" s="108"/>
      <c r="H3" s="106"/>
      <c r="I3" s="97"/>
      <c r="J3" s="98"/>
      <c r="K3" s="99"/>
    </row>
    <row r="4" spans="1:12" ht="16.5">
      <c r="A4" s="104" t="s">
        <v>0</v>
      </c>
      <c r="B4" s="104" t="s">
        <v>767</v>
      </c>
      <c r="C4" s="104" t="s">
        <v>726</v>
      </c>
      <c r="D4" s="104"/>
      <c r="E4" s="104" t="s">
        <v>2</v>
      </c>
      <c r="F4" s="104" t="s">
        <v>785</v>
      </c>
      <c r="G4" s="105" t="s">
        <v>722</v>
      </c>
      <c r="H4" s="106" t="s">
        <v>434</v>
      </c>
      <c r="I4" s="97"/>
      <c r="J4" s="97"/>
      <c r="K4" s="99"/>
      <c r="L4" s="103"/>
    </row>
    <row r="5" spans="1:12" ht="40.5">
      <c r="A5" s="365" t="s">
        <v>21</v>
      </c>
      <c r="B5" s="107" t="s">
        <v>768</v>
      </c>
      <c r="C5" s="104" t="s">
        <v>731</v>
      </c>
      <c r="D5" s="104">
        <v>811</v>
      </c>
      <c r="E5" s="104" t="s">
        <v>154</v>
      </c>
      <c r="F5" s="104" t="s">
        <v>433</v>
      </c>
      <c r="G5" s="108" t="s">
        <v>491</v>
      </c>
      <c r="H5" s="106" t="s">
        <v>435</v>
      </c>
      <c r="I5" s="100"/>
      <c r="J5" s="97"/>
      <c r="K5" s="10"/>
    </row>
    <row r="6" spans="1:12" ht="40.5">
      <c r="A6" s="364"/>
      <c r="B6" s="107" t="s">
        <v>768</v>
      </c>
      <c r="C6" s="104" t="s">
        <v>731</v>
      </c>
      <c r="D6" s="104">
        <v>811</v>
      </c>
      <c r="E6" s="104" t="s">
        <v>155</v>
      </c>
      <c r="F6" s="104" t="s">
        <v>786</v>
      </c>
      <c r="G6" s="108" t="s">
        <v>492</v>
      </c>
      <c r="H6" s="106" t="s">
        <v>436</v>
      </c>
      <c r="I6" s="97"/>
      <c r="J6" s="97"/>
      <c r="K6" s="10"/>
    </row>
    <row r="7" spans="1:12" ht="40.5">
      <c r="A7" s="364"/>
      <c r="B7" s="107" t="s">
        <v>768</v>
      </c>
      <c r="C7" s="104" t="s">
        <v>727</v>
      </c>
      <c r="D7" s="104">
        <v>811</v>
      </c>
      <c r="E7" s="104" t="s">
        <v>156</v>
      </c>
      <c r="F7" s="104" t="s">
        <v>787</v>
      </c>
      <c r="G7" s="108" t="s">
        <v>572</v>
      </c>
      <c r="H7" s="106" t="s">
        <v>436</v>
      </c>
      <c r="I7" s="97"/>
      <c r="J7" s="97"/>
      <c r="K7" s="10"/>
    </row>
    <row r="8" spans="1:12" ht="40.5">
      <c r="A8" s="364"/>
      <c r="B8" s="107" t="s">
        <v>768</v>
      </c>
      <c r="C8" s="104" t="s">
        <v>732</v>
      </c>
      <c r="D8" s="104">
        <v>811</v>
      </c>
      <c r="E8" s="104" t="s">
        <v>157</v>
      </c>
      <c r="F8" s="104" t="s">
        <v>388</v>
      </c>
      <c r="G8" s="108" t="s">
        <v>573</v>
      </c>
      <c r="H8" s="106" t="s">
        <v>437</v>
      </c>
      <c r="I8" s="97"/>
      <c r="J8" s="97"/>
      <c r="K8" s="10"/>
    </row>
    <row r="9" spans="1:12" ht="40.5">
      <c r="A9" s="364"/>
      <c r="B9" s="107" t="s">
        <v>768</v>
      </c>
      <c r="C9" s="104" t="s">
        <v>732</v>
      </c>
      <c r="D9" s="104">
        <v>811</v>
      </c>
      <c r="E9" s="104" t="s">
        <v>368</v>
      </c>
      <c r="F9" s="104" t="s">
        <v>389</v>
      </c>
      <c r="G9" s="108" t="s">
        <v>493</v>
      </c>
      <c r="H9" s="106" t="s">
        <v>438</v>
      </c>
      <c r="I9" s="97"/>
      <c r="J9" s="97"/>
      <c r="K9" s="10"/>
    </row>
    <row r="10" spans="1:12" ht="40.5">
      <c r="A10" s="364"/>
      <c r="B10" s="107" t="s">
        <v>768</v>
      </c>
      <c r="C10" s="104" t="s">
        <v>731</v>
      </c>
      <c r="D10" s="104">
        <v>811</v>
      </c>
      <c r="E10" s="104" t="s">
        <v>158</v>
      </c>
      <c r="F10" s="104" t="s">
        <v>389</v>
      </c>
      <c r="G10" s="108" t="s">
        <v>494</v>
      </c>
      <c r="H10" s="106" t="s">
        <v>439</v>
      </c>
      <c r="I10" s="97"/>
      <c r="J10" s="97"/>
      <c r="K10" s="10"/>
    </row>
    <row r="11" spans="1:12" ht="40.5">
      <c r="A11" s="364"/>
      <c r="B11" s="107" t="s">
        <v>768</v>
      </c>
      <c r="C11" s="104" t="s">
        <v>731</v>
      </c>
      <c r="D11" s="104">
        <v>811</v>
      </c>
      <c r="E11" s="104" t="s">
        <v>159</v>
      </c>
      <c r="F11" s="104" t="s">
        <v>390</v>
      </c>
      <c r="G11" s="108" t="s">
        <v>495</v>
      </c>
      <c r="H11" s="106" t="s">
        <v>439</v>
      </c>
      <c r="I11" s="97"/>
      <c r="J11" s="97"/>
      <c r="K11" s="10"/>
    </row>
    <row r="12" spans="1:12" ht="40.5">
      <c r="A12" s="364"/>
      <c r="B12" s="107" t="s">
        <v>768</v>
      </c>
      <c r="C12" s="112" t="s">
        <v>839</v>
      </c>
      <c r="D12" s="104">
        <v>811</v>
      </c>
      <c r="E12" s="104" t="s">
        <v>160</v>
      </c>
      <c r="F12" s="104" t="s">
        <v>391</v>
      </c>
      <c r="G12" s="108" t="s">
        <v>496</v>
      </c>
      <c r="H12" s="106" t="s">
        <v>840</v>
      </c>
      <c r="I12" s="97"/>
      <c r="J12" s="97"/>
      <c r="K12" s="10"/>
    </row>
    <row r="13" spans="1:12" ht="40.5">
      <c r="A13" s="364"/>
      <c r="B13" s="107" t="s">
        <v>768</v>
      </c>
      <c r="C13" s="104" t="s">
        <v>731</v>
      </c>
      <c r="D13" s="104">
        <v>811</v>
      </c>
      <c r="E13" s="104" t="s">
        <v>161</v>
      </c>
      <c r="F13" s="104" t="s">
        <v>389</v>
      </c>
      <c r="G13" s="108" t="s">
        <v>497</v>
      </c>
      <c r="H13" s="106" t="s">
        <v>439</v>
      </c>
      <c r="I13" s="97"/>
      <c r="J13" s="97"/>
      <c r="K13" s="10"/>
    </row>
    <row r="14" spans="1:12" ht="40.5">
      <c r="A14" s="364"/>
      <c r="B14" s="107" t="s">
        <v>768</v>
      </c>
      <c r="C14" s="104" t="s">
        <v>731</v>
      </c>
      <c r="D14" s="104">
        <v>811</v>
      </c>
      <c r="E14" s="104" t="s">
        <v>162</v>
      </c>
      <c r="F14" s="104" t="s">
        <v>392</v>
      </c>
      <c r="G14" s="108" t="s">
        <v>498</v>
      </c>
      <c r="H14" s="106" t="s">
        <v>440</v>
      </c>
      <c r="I14" s="97"/>
      <c r="J14" s="97"/>
      <c r="K14" s="10"/>
    </row>
    <row r="15" spans="1:12" ht="40.5">
      <c r="A15" s="364"/>
      <c r="B15" s="107" t="s">
        <v>768</v>
      </c>
      <c r="C15" s="104" t="s">
        <v>731</v>
      </c>
      <c r="D15" s="104">
        <v>811</v>
      </c>
      <c r="E15" s="104" t="s">
        <v>369</v>
      </c>
      <c r="F15" s="104" t="s">
        <v>389</v>
      </c>
      <c r="G15" s="108" t="s">
        <v>499</v>
      </c>
      <c r="H15" s="106" t="s">
        <v>441</v>
      </c>
      <c r="I15" s="97"/>
      <c r="J15" s="97"/>
      <c r="K15" s="10"/>
    </row>
    <row r="16" spans="1:12" ht="40.5">
      <c r="A16" s="364"/>
      <c r="B16" s="107" t="s">
        <v>768</v>
      </c>
      <c r="C16" s="104" t="s">
        <v>731</v>
      </c>
      <c r="D16" s="104">
        <v>811</v>
      </c>
      <c r="E16" s="104" t="s">
        <v>163</v>
      </c>
      <c r="F16" s="104" t="s">
        <v>393</v>
      </c>
      <c r="G16" s="108" t="s">
        <v>500</v>
      </c>
      <c r="H16" s="106" t="s">
        <v>440</v>
      </c>
      <c r="I16" s="97"/>
      <c r="J16" s="97"/>
      <c r="K16" s="10"/>
    </row>
    <row r="17" spans="1:11" ht="40.5">
      <c r="A17" s="364"/>
      <c r="B17" s="107" t="s">
        <v>768</v>
      </c>
      <c r="C17" s="104" t="s">
        <v>731</v>
      </c>
      <c r="D17" s="104">
        <v>811</v>
      </c>
      <c r="E17" s="104" t="s">
        <v>164</v>
      </c>
      <c r="F17" s="104" t="s">
        <v>389</v>
      </c>
      <c r="G17" s="108" t="s">
        <v>501</v>
      </c>
      <c r="H17" s="106" t="s">
        <v>439</v>
      </c>
      <c r="I17" s="97"/>
      <c r="J17" s="97"/>
      <c r="K17" s="10"/>
    </row>
    <row r="18" spans="1:11" ht="40.5">
      <c r="A18" s="364"/>
      <c r="B18" s="107" t="s">
        <v>768</v>
      </c>
      <c r="C18" s="104" t="s">
        <v>731</v>
      </c>
      <c r="D18" s="104">
        <v>811</v>
      </c>
      <c r="E18" s="104" t="s">
        <v>165</v>
      </c>
      <c r="F18" s="104" t="s">
        <v>394</v>
      </c>
      <c r="G18" s="108" t="s">
        <v>502</v>
      </c>
      <c r="H18" s="106" t="s">
        <v>439</v>
      </c>
      <c r="I18" s="97"/>
      <c r="J18" s="97"/>
      <c r="K18" s="10"/>
    </row>
    <row r="19" spans="1:11" ht="40.5">
      <c r="A19" s="364"/>
      <c r="B19" s="107" t="s">
        <v>768</v>
      </c>
      <c r="C19" s="104" t="s">
        <v>731</v>
      </c>
      <c r="D19" s="104">
        <v>811</v>
      </c>
      <c r="E19" s="104" t="s">
        <v>166</v>
      </c>
      <c r="F19" s="104" t="s">
        <v>395</v>
      </c>
      <c r="G19" s="108" t="s">
        <v>503</v>
      </c>
      <c r="H19" s="106" t="s">
        <v>440</v>
      </c>
      <c r="I19" s="97"/>
      <c r="J19" s="97"/>
      <c r="K19" s="10"/>
    </row>
    <row r="20" spans="1:11" ht="40.5">
      <c r="A20" s="364"/>
      <c r="B20" s="107" t="s">
        <v>768</v>
      </c>
      <c r="C20" s="104" t="s">
        <v>732</v>
      </c>
      <c r="D20" s="104">
        <v>811</v>
      </c>
      <c r="E20" s="104" t="s">
        <v>167</v>
      </c>
      <c r="F20" s="104" t="s">
        <v>395</v>
      </c>
      <c r="G20" s="108" t="s">
        <v>504</v>
      </c>
      <c r="H20" s="106" t="s">
        <v>436</v>
      </c>
      <c r="I20" s="97"/>
      <c r="J20" s="97"/>
      <c r="K20" s="10"/>
    </row>
    <row r="21" spans="1:11" ht="40.5">
      <c r="A21" s="364"/>
      <c r="B21" s="107" t="s">
        <v>768</v>
      </c>
      <c r="C21" s="104" t="s">
        <v>732</v>
      </c>
      <c r="D21" s="104">
        <v>811</v>
      </c>
      <c r="E21" s="104" t="s">
        <v>168</v>
      </c>
      <c r="F21" s="104" t="s">
        <v>389</v>
      </c>
      <c r="G21" s="108" t="s">
        <v>505</v>
      </c>
      <c r="H21" s="106" t="s">
        <v>439</v>
      </c>
      <c r="I21" s="97"/>
      <c r="J21" s="97"/>
      <c r="K21" s="10"/>
    </row>
    <row r="22" spans="1:11" ht="40.5">
      <c r="A22" s="364"/>
      <c r="B22" s="107" t="s">
        <v>768</v>
      </c>
      <c r="C22" s="104" t="s">
        <v>732</v>
      </c>
      <c r="D22" s="104">
        <v>811</v>
      </c>
      <c r="E22" s="104" t="s">
        <v>169</v>
      </c>
      <c r="F22" s="104" t="s">
        <v>394</v>
      </c>
      <c r="G22" s="108" t="s">
        <v>506</v>
      </c>
      <c r="H22" s="106" t="s">
        <v>440</v>
      </c>
      <c r="I22" s="97"/>
      <c r="J22" s="97"/>
      <c r="K22" s="10"/>
    </row>
    <row r="23" spans="1:11" ht="40.5">
      <c r="A23" s="364"/>
      <c r="B23" s="107" t="s">
        <v>768</v>
      </c>
      <c r="C23" s="104" t="s">
        <v>732</v>
      </c>
      <c r="D23" s="104">
        <v>811</v>
      </c>
      <c r="E23" s="104" t="s">
        <v>170</v>
      </c>
      <c r="F23" s="104" t="s">
        <v>394</v>
      </c>
      <c r="G23" s="108" t="s">
        <v>507</v>
      </c>
      <c r="H23" s="106" t="s">
        <v>440</v>
      </c>
      <c r="I23" s="97"/>
      <c r="J23" s="97"/>
      <c r="K23" s="10"/>
    </row>
    <row r="24" spans="1:11" ht="40.5">
      <c r="A24" s="364"/>
      <c r="B24" s="107" t="s">
        <v>768</v>
      </c>
      <c r="C24" s="104" t="s">
        <v>732</v>
      </c>
      <c r="D24" s="104">
        <v>811</v>
      </c>
      <c r="E24" s="104" t="s">
        <v>171</v>
      </c>
      <c r="F24" s="104" t="s">
        <v>394</v>
      </c>
      <c r="G24" s="108" t="s">
        <v>508</v>
      </c>
      <c r="H24" s="106" t="s">
        <v>440</v>
      </c>
      <c r="I24" s="97"/>
      <c r="J24" s="97"/>
      <c r="K24" s="10"/>
    </row>
    <row r="25" spans="1:11" ht="40.5">
      <c r="A25" s="364"/>
      <c r="B25" s="107" t="s">
        <v>768</v>
      </c>
      <c r="C25" s="104" t="s">
        <v>732</v>
      </c>
      <c r="D25" s="104">
        <v>811</v>
      </c>
      <c r="E25" s="104" t="s">
        <v>172</v>
      </c>
      <c r="F25" s="104" t="s">
        <v>395</v>
      </c>
      <c r="G25" s="108" t="s">
        <v>509</v>
      </c>
      <c r="H25" s="106" t="s">
        <v>440</v>
      </c>
      <c r="I25" s="97"/>
      <c r="J25" s="97"/>
      <c r="K25" s="10"/>
    </row>
    <row r="26" spans="1:11" ht="40.5">
      <c r="A26" s="364"/>
      <c r="B26" s="107" t="s">
        <v>768</v>
      </c>
      <c r="C26" s="104" t="s">
        <v>732</v>
      </c>
      <c r="D26" s="104">
        <v>811</v>
      </c>
      <c r="E26" s="104" t="s">
        <v>370</v>
      </c>
      <c r="F26" s="104" t="s">
        <v>389</v>
      </c>
      <c r="G26" s="108" t="s">
        <v>510</v>
      </c>
      <c r="H26" s="106" t="s">
        <v>442</v>
      </c>
      <c r="I26" s="97"/>
      <c r="J26" s="97"/>
      <c r="K26" s="10"/>
    </row>
    <row r="27" spans="1:11" ht="40.5">
      <c r="A27" s="364"/>
      <c r="B27" s="107" t="s">
        <v>768</v>
      </c>
      <c r="C27" s="104" t="s">
        <v>732</v>
      </c>
      <c r="D27" s="104">
        <v>811</v>
      </c>
      <c r="E27" s="104" t="s">
        <v>173</v>
      </c>
      <c r="F27" s="104" t="s">
        <v>392</v>
      </c>
      <c r="G27" s="108" t="s">
        <v>511</v>
      </c>
      <c r="H27" s="106" t="s">
        <v>440</v>
      </c>
      <c r="I27" s="97"/>
      <c r="J27" s="97"/>
      <c r="K27" s="10"/>
    </row>
    <row r="28" spans="1:11" ht="40.5">
      <c r="A28" s="364"/>
      <c r="B28" s="107" t="s">
        <v>768</v>
      </c>
      <c r="C28" s="104" t="s">
        <v>727</v>
      </c>
      <c r="D28" s="104">
        <v>811</v>
      </c>
      <c r="E28" s="104" t="s">
        <v>174</v>
      </c>
      <c r="F28" s="104" t="s">
        <v>393</v>
      </c>
      <c r="G28" s="108" t="s">
        <v>512</v>
      </c>
      <c r="H28" s="106" t="s">
        <v>443</v>
      </c>
      <c r="I28" s="97"/>
      <c r="J28" s="97"/>
      <c r="K28" s="10"/>
    </row>
    <row r="29" spans="1:11" ht="40.5">
      <c r="A29" s="364"/>
      <c r="B29" s="107" t="s">
        <v>768</v>
      </c>
      <c r="C29" s="104" t="s">
        <v>727</v>
      </c>
      <c r="D29" s="104">
        <v>811</v>
      </c>
      <c r="E29" s="104" t="s">
        <v>175</v>
      </c>
      <c r="F29" s="104" t="s">
        <v>392</v>
      </c>
      <c r="G29" s="108" t="s">
        <v>513</v>
      </c>
      <c r="H29" s="106" t="s">
        <v>440</v>
      </c>
      <c r="I29" s="97"/>
      <c r="J29" s="97"/>
      <c r="K29" s="10"/>
    </row>
    <row r="30" spans="1:11" ht="40.5">
      <c r="A30" s="364"/>
      <c r="B30" s="107" t="s">
        <v>768</v>
      </c>
      <c r="C30" s="104" t="s">
        <v>727</v>
      </c>
      <c r="D30" s="104">
        <v>811</v>
      </c>
      <c r="E30" s="104" t="s">
        <v>176</v>
      </c>
      <c r="F30" s="104" t="s">
        <v>389</v>
      </c>
      <c r="G30" s="108" t="s">
        <v>514</v>
      </c>
      <c r="H30" s="106" t="s">
        <v>444</v>
      </c>
      <c r="I30" s="97"/>
      <c r="J30" s="97"/>
      <c r="K30" s="10"/>
    </row>
    <row r="31" spans="1:11" ht="40.5">
      <c r="A31" s="364"/>
      <c r="B31" s="107" t="s">
        <v>768</v>
      </c>
      <c r="C31" s="104" t="s">
        <v>727</v>
      </c>
      <c r="D31" s="104">
        <v>811</v>
      </c>
      <c r="E31" s="104" t="s">
        <v>177</v>
      </c>
      <c r="F31" s="104" t="s">
        <v>393</v>
      </c>
      <c r="G31" s="108" t="s">
        <v>515</v>
      </c>
      <c r="H31" s="106" t="s">
        <v>445</v>
      </c>
      <c r="I31" s="97"/>
      <c r="J31" s="97"/>
      <c r="K31" s="10"/>
    </row>
    <row r="32" spans="1:11" ht="49.5">
      <c r="A32" s="365" t="s">
        <v>43</v>
      </c>
      <c r="B32" s="109" t="s">
        <v>769</v>
      </c>
      <c r="C32" s="104" t="s">
        <v>733</v>
      </c>
      <c r="D32" s="111">
        <v>1748</v>
      </c>
      <c r="E32" s="104" t="s">
        <v>154</v>
      </c>
      <c r="F32" s="104" t="s">
        <v>387</v>
      </c>
      <c r="G32" s="108" t="s">
        <v>491</v>
      </c>
      <c r="H32" s="106" t="s">
        <v>435</v>
      </c>
      <c r="I32" s="97"/>
      <c r="J32" s="97"/>
      <c r="K32" s="102"/>
    </row>
    <row r="33" spans="1:11" ht="49.5">
      <c r="A33" s="364"/>
      <c r="B33" s="109" t="s">
        <v>769</v>
      </c>
      <c r="C33" s="104" t="s">
        <v>733</v>
      </c>
      <c r="D33" s="111">
        <v>1748</v>
      </c>
      <c r="E33" s="104" t="s">
        <v>155</v>
      </c>
      <c r="F33" s="104" t="s">
        <v>788</v>
      </c>
      <c r="G33" s="108" t="s">
        <v>492</v>
      </c>
      <c r="H33" s="106" t="s">
        <v>446</v>
      </c>
      <c r="I33" s="97"/>
      <c r="J33" s="97"/>
      <c r="K33" s="102"/>
    </row>
    <row r="34" spans="1:11" ht="49.5">
      <c r="A34" s="364"/>
      <c r="B34" s="109" t="s">
        <v>769</v>
      </c>
      <c r="C34" s="104" t="s">
        <v>734</v>
      </c>
      <c r="D34" s="111">
        <v>1748</v>
      </c>
      <c r="E34" s="104" t="s">
        <v>231</v>
      </c>
      <c r="F34" s="104" t="s">
        <v>789</v>
      </c>
      <c r="G34" s="108" t="s">
        <v>516</v>
      </c>
      <c r="H34" s="106" t="s">
        <v>446</v>
      </c>
      <c r="I34" s="97"/>
      <c r="J34" s="97"/>
      <c r="K34" s="102"/>
    </row>
    <row r="35" spans="1:11" ht="49.5">
      <c r="A35" s="364"/>
      <c r="B35" s="109" t="s">
        <v>769</v>
      </c>
      <c r="C35" s="104" t="s">
        <v>734</v>
      </c>
      <c r="D35" s="111">
        <v>1748</v>
      </c>
      <c r="E35" s="104" t="s">
        <v>227</v>
      </c>
      <c r="F35" s="104" t="s">
        <v>390</v>
      </c>
      <c r="G35" s="108" t="s">
        <v>517</v>
      </c>
      <c r="H35" s="106" t="s">
        <v>446</v>
      </c>
      <c r="I35" s="97"/>
      <c r="J35" s="97"/>
      <c r="K35" s="102"/>
    </row>
    <row r="36" spans="1:11" ht="49.5">
      <c r="A36" s="364"/>
      <c r="B36" s="109" t="s">
        <v>769</v>
      </c>
      <c r="C36" s="104" t="s">
        <v>733</v>
      </c>
      <c r="D36" s="111">
        <v>1748</v>
      </c>
      <c r="E36" s="104" t="s">
        <v>159</v>
      </c>
      <c r="F36" s="104" t="s">
        <v>392</v>
      </c>
      <c r="G36" s="108" t="s">
        <v>495</v>
      </c>
      <c r="H36" s="106" t="s">
        <v>439</v>
      </c>
      <c r="I36" s="97"/>
      <c r="J36" s="97"/>
      <c r="K36" s="102"/>
    </row>
    <row r="37" spans="1:11" ht="49.5">
      <c r="A37" s="364"/>
      <c r="B37" s="109" t="s">
        <v>769</v>
      </c>
      <c r="C37" s="104" t="s">
        <v>733</v>
      </c>
      <c r="D37" s="111">
        <v>1748</v>
      </c>
      <c r="E37" s="104" t="s">
        <v>160</v>
      </c>
      <c r="F37" s="104" t="s">
        <v>396</v>
      </c>
      <c r="G37" s="108" t="s">
        <v>496</v>
      </c>
      <c r="H37" s="106" t="s">
        <v>440</v>
      </c>
      <c r="I37" s="97"/>
      <c r="J37" s="97"/>
      <c r="K37" s="102"/>
    </row>
    <row r="38" spans="1:11" ht="49.5">
      <c r="A38" s="364"/>
      <c r="B38" s="109" t="s">
        <v>769</v>
      </c>
      <c r="C38" s="104" t="s">
        <v>733</v>
      </c>
      <c r="D38" s="111">
        <v>1748</v>
      </c>
      <c r="E38" s="104" t="s">
        <v>162</v>
      </c>
      <c r="F38" s="104" t="s">
        <v>392</v>
      </c>
      <c r="G38" s="108" t="s">
        <v>498</v>
      </c>
      <c r="H38" s="106" t="s">
        <v>447</v>
      </c>
      <c r="I38" s="97"/>
      <c r="J38" s="97"/>
      <c r="K38" s="102"/>
    </row>
    <row r="39" spans="1:11" ht="49.5">
      <c r="A39" s="364"/>
      <c r="B39" s="109" t="s">
        <v>769</v>
      </c>
      <c r="C39" s="104" t="s">
        <v>733</v>
      </c>
      <c r="D39" s="111">
        <v>1748</v>
      </c>
      <c r="E39" s="104" t="s">
        <v>232</v>
      </c>
      <c r="F39" s="104" t="s">
        <v>389</v>
      </c>
      <c r="G39" s="108" t="s">
        <v>518</v>
      </c>
      <c r="H39" s="106" t="s">
        <v>447</v>
      </c>
      <c r="I39" s="97"/>
      <c r="J39" s="97"/>
      <c r="K39" s="102"/>
    </row>
    <row r="40" spans="1:11" ht="49.5">
      <c r="A40" s="364"/>
      <c r="B40" s="109" t="s">
        <v>769</v>
      </c>
      <c r="C40" s="104" t="s">
        <v>733</v>
      </c>
      <c r="D40" s="111">
        <v>1748</v>
      </c>
      <c r="E40" s="104" t="s">
        <v>371</v>
      </c>
      <c r="F40" s="104" t="s">
        <v>394</v>
      </c>
      <c r="G40" s="108" t="s">
        <v>519</v>
      </c>
      <c r="H40" s="106" t="s">
        <v>441</v>
      </c>
      <c r="I40" s="97"/>
      <c r="J40" s="97"/>
      <c r="K40" s="102"/>
    </row>
    <row r="41" spans="1:11" ht="49.5">
      <c r="A41" s="364"/>
      <c r="B41" s="109" t="s">
        <v>769</v>
      </c>
      <c r="C41" s="104" t="s">
        <v>733</v>
      </c>
      <c r="D41" s="111">
        <v>1748</v>
      </c>
      <c r="E41" s="104" t="s">
        <v>372</v>
      </c>
      <c r="F41" s="104" t="s">
        <v>392</v>
      </c>
      <c r="G41" s="108" t="s">
        <v>520</v>
      </c>
      <c r="H41" s="106" t="s">
        <v>448</v>
      </c>
      <c r="I41" s="97"/>
      <c r="J41" s="97"/>
      <c r="K41" s="102"/>
    </row>
    <row r="42" spans="1:11" ht="49.5">
      <c r="A42" s="364"/>
      <c r="B42" s="109" t="s">
        <v>769</v>
      </c>
      <c r="C42" s="104" t="s">
        <v>733</v>
      </c>
      <c r="D42" s="111">
        <v>1748</v>
      </c>
      <c r="E42" s="104" t="s">
        <v>161</v>
      </c>
      <c r="F42" s="104" t="s">
        <v>389</v>
      </c>
      <c r="G42" s="108" t="s">
        <v>497</v>
      </c>
      <c r="H42" s="106" t="s">
        <v>439</v>
      </c>
      <c r="I42" s="97"/>
      <c r="J42" s="97"/>
      <c r="K42" s="102"/>
    </row>
    <row r="43" spans="1:11" ht="49.5">
      <c r="A43" s="364"/>
      <c r="B43" s="109" t="s">
        <v>769</v>
      </c>
      <c r="C43" s="104" t="s">
        <v>733</v>
      </c>
      <c r="D43" s="111">
        <v>1748</v>
      </c>
      <c r="E43" s="104" t="s">
        <v>373</v>
      </c>
      <c r="F43" s="104" t="s">
        <v>389</v>
      </c>
      <c r="G43" s="108" t="s">
        <v>521</v>
      </c>
      <c r="H43" s="106" t="s">
        <v>449</v>
      </c>
      <c r="I43" s="97"/>
      <c r="J43" s="97"/>
      <c r="K43" s="102"/>
    </row>
    <row r="44" spans="1:11" ht="49.5">
      <c r="A44" s="364"/>
      <c r="B44" s="109" t="s">
        <v>769</v>
      </c>
      <c r="C44" s="104" t="s">
        <v>733</v>
      </c>
      <c r="D44" s="111">
        <v>1748</v>
      </c>
      <c r="E44" s="104" t="s">
        <v>165</v>
      </c>
      <c r="F44" s="104" t="s">
        <v>394</v>
      </c>
      <c r="G44" s="108" t="s">
        <v>502</v>
      </c>
      <c r="H44" s="106" t="s">
        <v>439</v>
      </c>
      <c r="I44" s="97"/>
      <c r="J44" s="97"/>
      <c r="K44" s="102"/>
    </row>
    <row r="45" spans="1:11" ht="49.5">
      <c r="A45" s="364"/>
      <c r="B45" s="109" t="s">
        <v>769</v>
      </c>
      <c r="C45" s="104" t="s">
        <v>733</v>
      </c>
      <c r="D45" s="111">
        <v>1748</v>
      </c>
      <c r="E45" s="104" t="s">
        <v>163</v>
      </c>
      <c r="F45" s="104" t="s">
        <v>393</v>
      </c>
      <c r="G45" s="108" t="s">
        <v>500</v>
      </c>
      <c r="H45" s="106" t="s">
        <v>440</v>
      </c>
      <c r="I45" s="97"/>
      <c r="J45" s="97"/>
      <c r="K45" s="102"/>
    </row>
    <row r="46" spans="1:11" ht="49.5">
      <c r="A46" s="364"/>
      <c r="B46" s="109" t="s">
        <v>769</v>
      </c>
      <c r="C46" s="104" t="s">
        <v>733</v>
      </c>
      <c r="D46" s="111">
        <v>1748</v>
      </c>
      <c r="E46" s="104" t="s">
        <v>374</v>
      </c>
      <c r="F46" s="104" t="s">
        <v>389</v>
      </c>
      <c r="G46" s="108" t="s">
        <v>522</v>
      </c>
      <c r="H46" s="106" t="s">
        <v>450</v>
      </c>
      <c r="I46" s="97"/>
      <c r="J46" s="97"/>
      <c r="K46" s="102"/>
    </row>
    <row r="47" spans="1:11" ht="49.5">
      <c r="A47" s="364"/>
      <c r="B47" s="109" t="s">
        <v>769</v>
      </c>
      <c r="C47" s="104" t="s">
        <v>733</v>
      </c>
      <c r="D47" s="111">
        <v>1748</v>
      </c>
      <c r="E47" s="104" t="s">
        <v>233</v>
      </c>
      <c r="F47" s="104" t="s">
        <v>390</v>
      </c>
      <c r="G47" s="108" t="s">
        <v>523</v>
      </c>
      <c r="H47" s="106" t="s">
        <v>444</v>
      </c>
      <c r="I47" s="97"/>
      <c r="J47" s="97"/>
      <c r="K47" s="102"/>
    </row>
    <row r="48" spans="1:11" ht="49.5">
      <c r="A48" s="364"/>
      <c r="B48" s="109" t="s">
        <v>769</v>
      </c>
      <c r="C48" s="104" t="s">
        <v>733</v>
      </c>
      <c r="D48" s="111">
        <v>1748</v>
      </c>
      <c r="E48" s="104" t="s">
        <v>234</v>
      </c>
      <c r="F48" s="104" t="s">
        <v>395</v>
      </c>
      <c r="G48" s="108" t="s">
        <v>524</v>
      </c>
      <c r="H48" s="106" t="s">
        <v>440</v>
      </c>
      <c r="I48" s="97"/>
      <c r="J48" s="97"/>
      <c r="K48" s="102"/>
    </row>
    <row r="49" spans="1:11" ht="49.5">
      <c r="A49" s="364"/>
      <c r="B49" s="109" t="s">
        <v>769</v>
      </c>
      <c r="C49" s="104" t="s">
        <v>733</v>
      </c>
      <c r="D49" s="111">
        <v>1748</v>
      </c>
      <c r="E49" s="104" t="s">
        <v>166</v>
      </c>
      <c r="F49" s="104" t="s">
        <v>395</v>
      </c>
      <c r="G49" s="108" t="s">
        <v>503</v>
      </c>
      <c r="H49" s="106" t="s">
        <v>451</v>
      </c>
      <c r="I49" s="97"/>
      <c r="J49" s="97"/>
      <c r="K49" s="102"/>
    </row>
    <row r="50" spans="1:11" ht="49.5">
      <c r="A50" s="364"/>
      <c r="B50" s="109" t="s">
        <v>769</v>
      </c>
      <c r="C50" s="104" t="s">
        <v>734</v>
      </c>
      <c r="D50" s="111">
        <v>1748</v>
      </c>
      <c r="E50" s="104" t="s">
        <v>235</v>
      </c>
      <c r="F50" s="104" t="s">
        <v>389</v>
      </c>
      <c r="G50" s="108" t="s">
        <v>525</v>
      </c>
      <c r="H50" s="106" t="s">
        <v>444</v>
      </c>
      <c r="I50" s="97"/>
      <c r="J50" s="97"/>
      <c r="K50" s="102"/>
    </row>
    <row r="51" spans="1:11" ht="49.5">
      <c r="A51" s="364"/>
      <c r="B51" s="109" t="s">
        <v>769</v>
      </c>
      <c r="C51" s="104" t="s">
        <v>734</v>
      </c>
      <c r="D51" s="111">
        <v>1748</v>
      </c>
      <c r="E51" s="104" t="s">
        <v>236</v>
      </c>
      <c r="F51" s="104" t="s">
        <v>389</v>
      </c>
      <c r="G51" s="108" t="s">
        <v>526</v>
      </c>
      <c r="H51" s="106" t="s">
        <v>440</v>
      </c>
      <c r="I51" s="97"/>
      <c r="J51" s="97"/>
      <c r="K51" s="102"/>
    </row>
    <row r="52" spans="1:11" ht="49.5">
      <c r="A52" s="364"/>
      <c r="B52" s="109" t="s">
        <v>769</v>
      </c>
      <c r="C52" s="104" t="s">
        <v>734</v>
      </c>
      <c r="D52" s="111">
        <v>1748</v>
      </c>
      <c r="E52" s="104" t="s">
        <v>237</v>
      </c>
      <c r="F52" s="104" t="s">
        <v>389</v>
      </c>
      <c r="G52" s="108" t="s">
        <v>527</v>
      </c>
      <c r="H52" s="106" t="s">
        <v>440</v>
      </c>
      <c r="I52" s="97"/>
      <c r="J52" s="97"/>
      <c r="K52" s="102"/>
    </row>
    <row r="53" spans="1:11" ht="49.5">
      <c r="A53" s="364"/>
      <c r="B53" s="109" t="s">
        <v>769</v>
      </c>
      <c r="C53" s="104" t="s">
        <v>734</v>
      </c>
      <c r="D53" s="111">
        <v>1748</v>
      </c>
      <c r="E53" s="104" t="s">
        <v>238</v>
      </c>
      <c r="F53" s="104" t="s">
        <v>394</v>
      </c>
      <c r="G53" s="108" t="s">
        <v>528</v>
      </c>
      <c r="H53" s="106" t="s">
        <v>440</v>
      </c>
      <c r="I53" s="97"/>
      <c r="J53" s="97"/>
      <c r="K53" s="102"/>
    </row>
    <row r="54" spans="1:11" ht="49.5">
      <c r="A54" s="364"/>
      <c r="B54" s="109" t="s">
        <v>769</v>
      </c>
      <c r="C54" s="104" t="s">
        <v>734</v>
      </c>
      <c r="D54" s="111">
        <v>1748</v>
      </c>
      <c r="E54" s="104" t="s">
        <v>239</v>
      </c>
      <c r="F54" s="104" t="s">
        <v>389</v>
      </c>
      <c r="G54" s="108" t="s">
        <v>529</v>
      </c>
      <c r="H54" s="106" t="s">
        <v>440</v>
      </c>
      <c r="I54" s="97"/>
      <c r="J54" s="97"/>
      <c r="K54" s="102"/>
    </row>
    <row r="55" spans="1:11" ht="49.5">
      <c r="A55" s="364"/>
      <c r="B55" s="109" t="s">
        <v>769</v>
      </c>
      <c r="C55" s="104" t="s">
        <v>734</v>
      </c>
      <c r="D55" s="111">
        <v>1748</v>
      </c>
      <c r="E55" s="104" t="s">
        <v>240</v>
      </c>
      <c r="F55" s="104" t="s">
        <v>392</v>
      </c>
      <c r="G55" s="108" t="s">
        <v>530</v>
      </c>
      <c r="H55" s="106" t="s">
        <v>440</v>
      </c>
      <c r="I55" s="97"/>
      <c r="J55" s="97"/>
      <c r="K55" s="102"/>
    </row>
    <row r="56" spans="1:11" ht="49.5">
      <c r="A56" s="364"/>
      <c r="B56" s="109" t="s">
        <v>769</v>
      </c>
      <c r="C56" s="104" t="s">
        <v>734</v>
      </c>
      <c r="D56" s="111">
        <v>1748</v>
      </c>
      <c r="E56" s="104" t="s">
        <v>241</v>
      </c>
      <c r="F56" s="104" t="s">
        <v>395</v>
      </c>
      <c r="G56" s="108" t="s">
        <v>531</v>
      </c>
      <c r="H56" s="106" t="s">
        <v>446</v>
      </c>
      <c r="I56" s="97"/>
      <c r="J56" s="97"/>
      <c r="K56" s="102"/>
    </row>
    <row r="57" spans="1:11" ht="49.5">
      <c r="A57" s="364"/>
      <c r="B57" s="109" t="s">
        <v>769</v>
      </c>
      <c r="C57" s="104" t="s">
        <v>734</v>
      </c>
      <c r="D57" s="111">
        <v>1748</v>
      </c>
      <c r="E57" s="104" t="s">
        <v>242</v>
      </c>
      <c r="F57" s="104" t="s">
        <v>395</v>
      </c>
      <c r="G57" s="108" t="s">
        <v>532</v>
      </c>
      <c r="H57" s="106" t="s">
        <v>452</v>
      </c>
      <c r="I57" s="97"/>
      <c r="J57" s="97"/>
      <c r="K57" s="102"/>
    </row>
    <row r="58" spans="1:11" ht="49.5">
      <c r="A58" s="364"/>
      <c r="B58" s="109" t="s">
        <v>769</v>
      </c>
      <c r="C58" s="104" t="s">
        <v>734</v>
      </c>
      <c r="D58" s="111">
        <v>1748</v>
      </c>
      <c r="E58" s="104" t="s">
        <v>375</v>
      </c>
      <c r="F58" s="104" t="s">
        <v>397</v>
      </c>
      <c r="G58" s="108" t="s">
        <v>533</v>
      </c>
      <c r="H58" s="106" t="s">
        <v>453</v>
      </c>
      <c r="I58" s="97"/>
      <c r="J58" s="97"/>
      <c r="K58" s="102"/>
    </row>
    <row r="59" spans="1:11" ht="49.5">
      <c r="A59" s="364"/>
      <c r="B59" s="109" t="s">
        <v>769</v>
      </c>
      <c r="C59" s="104" t="s">
        <v>734</v>
      </c>
      <c r="D59" s="111">
        <v>1748</v>
      </c>
      <c r="E59" s="104" t="s">
        <v>376</v>
      </c>
      <c r="F59" s="104" t="s">
        <v>397</v>
      </c>
      <c r="G59" s="108" t="s">
        <v>534</v>
      </c>
      <c r="H59" s="106" t="s">
        <v>454</v>
      </c>
      <c r="I59" s="97"/>
      <c r="J59" s="97"/>
      <c r="K59" s="102"/>
    </row>
    <row r="60" spans="1:11" ht="49.5">
      <c r="A60" s="366" t="s">
        <v>59</v>
      </c>
      <c r="B60" s="109" t="s">
        <v>770</v>
      </c>
      <c r="C60" s="104" t="s">
        <v>735</v>
      </c>
      <c r="D60" s="104">
        <v>467</v>
      </c>
      <c r="E60" s="104" t="s">
        <v>50</v>
      </c>
      <c r="F60" s="104" t="s">
        <v>790</v>
      </c>
      <c r="G60" s="108" t="s">
        <v>535</v>
      </c>
      <c r="H60" s="106" t="s">
        <v>477</v>
      </c>
      <c r="I60" s="97"/>
      <c r="J60" s="97"/>
      <c r="K60" s="101"/>
    </row>
    <row r="61" spans="1:11" ht="49.5">
      <c r="A61" s="364"/>
      <c r="B61" s="109" t="s">
        <v>770</v>
      </c>
      <c r="C61" s="104" t="s">
        <v>735</v>
      </c>
      <c r="D61" s="104">
        <v>467</v>
      </c>
      <c r="E61" s="104" t="s">
        <v>56</v>
      </c>
      <c r="F61" s="104" t="s">
        <v>791</v>
      </c>
      <c r="G61" s="108" t="s">
        <v>536</v>
      </c>
      <c r="H61" s="106" t="s">
        <v>478</v>
      </c>
      <c r="I61" s="97"/>
      <c r="J61" s="97"/>
      <c r="K61" s="101"/>
    </row>
    <row r="62" spans="1:11" ht="49.5">
      <c r="A62" s="364"/>
      <c r="B62" s="109" t="s">
        <v>770</v>
      </c>
      <c r="C62" s="104" t="s">
        <v>735</v>
      </c>
      <c r="D62" s="104">
        <v>467</v>
      </c>
      <c r="E62" s="104" t="s">
        <v>52</v>
      </c>
      <c r="F62" s="104" t="s">
        <v>792</v>
      </c>
      <c r="G62" s="108" t="s">
        <v>537</v>
      </c>
      <c r="H62" s="106" t="s">
        <v>479</v>
      </c>
      <c r="I62" s="97"/>
      <c r="J62" s="97"/>
      <c r="K62" s="101"/>
    </row>
    <row r="63" spans="1:11" ht="49.5">
      <c r="A63" s="364"/>
      <c r="B63" s="109" t="s">
        <v>770</v>
      </c>
      <c r="C63" s="104" t="s">
        <v>736</v>
      </c>
      <c r="D63" s="104">
        <v>467</v>
      </c>
      <c r="E63" s="104" t="s">
        <v>252</v>
      </c>
      <c r="F63" s="104" t="s">
        <v>793</v>
      </c>
      <c r="G63" s="108" t="s">
        <v>538</v>
      </c>
      <c r="H63" s="106" t="s">
        <v>480</v>
      </c>
      <c r="I63" s="97"/>
      <c r="J63" s="97"/>
      <c r="K63" s="101"/>
    </row>
    <row r="64" spans="1:11" ht="49.5">
      <c r="A64" s="364"/>
      <c r="B64" s="109" t="s">
        <v>770</v>
      </c>
      <c r="C64" s="104" t="s">
        <v>728</v>
      </c>
      <c r="D64" s="104">
        <v>467</v>
      </c>
      <c r="E64" s="104" t="s">
        <v>279</v>
      </c>
      <c r="F64" s="104" t="s">
        <v>793</v>
      </c>
      <c r="G64" s="108" t="s">
        <v>539</v>
      </c>
      <c r="H64" s="106" t="s">
        <v>481</v>
      </c>
      <c r="I64" s="97"/>
      <c r="J64" s="97"/>
      <c r="K64" s="101"/>
    </row>
    <row r="65" spans="1:11" ht="49.5">
      <c r="A65" s="364"/>
      <c r="B65" s="109" t="s">
        <v>770</v>
      </c>
      <c r="C65" s="104" t="s">
        <v>735</v>
      </c>
      <c r="D65" s="104">
        <v>467</v>
      </c>
      <c r="E65" s="104" t="s">
        <v>54</v>
      </c>
      <c r="F65" s="104" t="s">
        <v>793</v>
      </c>
      <c r="G65" s="108" t="s">
        <v>540</v>
      </c>
      <c r="H65" s="106" t="s">
        <v>477</v>
      </c>
      <c r="I65" s="97"/>
      <c r="J65" s="97"/>
      <c r="K65" s="101"/>
    </row>
    <row r="66" spans="1:11" ht="49.5">
      <c r="A66" s="364"/>
      <c r="B66" s="109" t="s">
        <v>770</v>
      </c>
      <c r="C66" s="104" t="s">
        <v>735</v>
      </c>
      <c r="D66" s="104">
        <v>467</v>
      </c>
      <c r="E66" s="104" t="s">
        <v>225</v>
      </c>
      <c r="F66" s="104" t="s">
        <v>793</v>
      </c>
      <c r="G66" s="108" t="s">
        <v>541</v>
      </c>
      <c r="H66" s="106" t="s">
        <v>482</v>
      </c>
      <c r="I66" s="97"/>
      <c r="J66" s="97"/>
      <c r="K66" s="101"/>
    </row>
    <row r="67" spans="1:11" ht="49.5">
      <c r="A67" s="364"/>
      <c r="B67" s="109" t="s">
        <v>770</v>
      </c>
      <c r="C67" s="104" t="s">
        <v>735</v>
      </c>
      <c r="D67" s="104">
        <v>467</v>
      </c>
      <c r="E67" s="104" t="s">
        <v>53</v>
      </c>
      <c r="F67" s="104" t="s">
        <v>793</v>
      </c>
      <c r="G67" s="108" t="s">
        <v>542</v>
      </c>
      <c r="H67" s="106" t="s">
        <v>477</v>
      </c>
      <c r="I67" s="97"/>
      <c r="J67" s="97"/>
      <c r="K67" s="101"/>
    </row>
    <row r="68" spans="1:11" ht="49.5">
      <c r="A68" s="364"/>
      <c r="B68" s="109" t="s">
        <v>770</v>
      </c>
      <c r="C68" s="104" t="s">
        <v>735</v>
      </c>
      <c r="D68" s="104">
        <v>467</v>
      </c>
      <c r="E68" s="104" t="s">
        <v>73</v>
      </c>
      <c r="F68" s="104" t="s">
        <v>793</v>
      </c>
      <c r="G68" s="108" t="s">
        <v>543</v>
      </c>
      <c r="H68" s="106" t="s">
        <v>483</v>
      </c>
      <c r="I68" s="97"/>
      <c r="J68" s="97"/>
      <c r="K68" s="101"/>
    </row>
    <row r="69" spans="1:11" ht="49.5">
      <c r="A69" s="364"/>
      <c r="B69" s="109" t="s">
        <v>770</v>
      </c>
      <c r="C69" s="104" t="s">
        <v>735</v>
      </c>
      <c r="D69" s="104">
        <v>467</v>
      </c>
      <c r="E69" s="104" t="s">
        <v>57</v>
      </c>
      <c r="F69" s="104" t="s">
        <v>793</v>
      </c>
      <c r="G69" s="108" t="s">
        <v>544</v>
      </c>
      <c r="H69" s="106" t="s">
        <v>484</v>
      </c>
      <c r="I69" s="97"/>
      <c r="J69" s="97"/>
      <c r="K69" s="101"/>
    </row>
    <row r="70" spans="1:11" ht="49.5">
      <c r="A70" s="364"/>
      <c r="B70" s="109" t="s">
        <v>770</v>
      </c>
      <c r="C70" s="104" t="s">
        <v>735</v>
      </c>
      <c r="D70" s="104">
        <v>467</v>
      </c>
      <c r="E70" s="104" t="s">
        <v>272</v>
      </c>
      <c r="F70" s="104" t="s">
        <v>793</v>
      </c>
      <c r="G70" s="108" t="s">
        <v>545</v>
      </c>
      <c r="H70" s="106" t="s">
        <v>485</v>
      </c>
      <c r="I70" s="97"/>
      <c r="J70" s="97"/>
      <c r="K70" s="101"/>
    </row>
    <row r="71" spans="1:11" ht="49.5">
      <c r="A71" s="364"/>
      <c r="B71" s="109" t="s">
        <v>770</v>
      </c>
      <c r="C71" s="104" t="s">
        <v>735</v>
      </c>
      <c r="D71" s="104">
        <v>467</v>
      </c>
      <c r="E71" s="104" t="s">
        <v>58</v>
      </c>
      <c r="F71" s="104" t="s">
        <v>793</v>
      </c>
      <c r="G71" s="108" t="s">
        <v>546</v>
      </c>
      <c r="H71" s="106" t="s">
        <v>484</v>
      </c>
      <c r="I71" s="97"/>
      <c r="J71" s="97"/>
      <c r="K71" s="101"/>
    </row>
    <row r="72" spans="1:11" ht="49.5">
      <c r="A72" s="364"/>
      <c r="B72" s="109" t="s">
        <v>770</v>
      </c>
      <c r="C72" s="104" t="s">
        <v>735</v>
      </c>
      <c r="D72" s="104">
        <v>467</v>
      </c>
      <c r="E72" s="104" t="s">
        <v>74</v>
      </c>
      <c r="F72" s="104" t="s">
        <v>793</v>
      </c>
      <c r="G72" s="108" t="s">
        <v>547</v>
      </c>
      <c r="H72" s="106" t="s">
        <v>485</v>
      </c>
      <c r="I72" s="97"/>
      <c r="J72" s="97"/>
      <c r="K72" s="101"/>
    </row>
    <row r="73" spans="1:11" ht="49.5">
      <c r="A73" s="364"/>
      <c r="B73" s="109" t="s">
        <v>770</v>
      </c>
      <c r="C73" s="104" t="s">
        <v>735</v>
      </c>
      <c r="D73" s="104">
        <v>467</v>
      </c>
      <c r="E73" s="104" t="s">
        <v>377</v>
      </c>
      <c r="F73" s="104" t="s">
        <v>793</v>
      </c>
      <c r="G73" s="108" t="s">
        <v>548</v>
      </c>
      <c r="H73" s="106" t="s">
        <v>486</v>
      </c>
      <c r="I73" s="97"/>
      <c r="J73" s="97"/>
      <c r="K73" s="101"/>
    </row>
    <row r="74" spans="1:11" ht="49.5">
      <c r="A74" s="364"/>
      <c r="B74" s="109" t="s">
        <v>770</v>
      </c>
      <c r="C74" s="104" t="s">
        <v>728</v>
      </c>
      <c r="D74" s="104">
        <v>467</v>
      </c>
      <c r="E74" s="104" t="s">
        <v>378</v>
      </c>
      <c r="F74" s="104" t="s">
        <v>793</v>
      </c>
      <c r="G74" s="108" t="s">
        <v>549</v>
      </c>
      <c r="H74" s="106" t="s">
        <v>487</v>
      </c>
      <c r="I74" s="97"/>
      <c r="J74" s="97"/>
      <c r="K74" s="101"/>
    </row>
    <row r="75" spans="1:11" ht="49.5">
      <c r="A75" s="364"/>
      <c r="B75" s="109" t="s">
        <v>770</v>
      </c>
      <c r="C75" s="104" t="s">
        <v>728</v>
      </c>
      <c r="D75" s="104">
        <v>467</v>
      </c>
      <c r="E75" s="104" t="s">
        <v>65</v>
      </c>
      <c r="F75" s="104" t="s">
        <v>793</v>
      </c>
      <c r="G75" s="108" t="s">
        <v>550</v>
      </c>
      <c r="H75" s="106" t="s">
        <v>488</v>
      </c>
      <c r="I75" s="97"/>
      <c r="J75" s="97"/>
      <c r="K75" s="101"/>
    </row>
    <row r="76" spans="1:11" ht="49.5">
      <c r="A76" s="364"/>
      <c r="B76" s="109" t="s">
        <v>770</v>
      </c>
      <c r="C76" s="104" t="s">
        <v>728</v>
      </c>
      <c r="D76" s="104">
        <v>467</v>
      </c>
      <c r="E76" s="104" t="s">
        <v>55</v>
      </c>
      <c r="F76" s="104" t="s">
        <v>793</v>
      </c>
      <c r="G76" s="108" t="s">
        <v>551</v>
      </c>
      <c r="H76" s="106" t="s">
        <v>477</v>
      </c>
      <c r="I76" s="97"/>
      <c r="J76" s="97"/>
      <c r="K76" s="101"/>
    </row>
    <row r="77" spans="1:11" ht="49.5">
      <c r="A77" s="364"/>
      <c r="B77" s="109" t="s">
        <v>770</v>
      </c>
      <c r="C77" s="104" t="s">
        <v>736</v>
      </c>
      <c r="D77" s="104">
        <v>467</v>
      </c>
      <c r="E77" s="104" t="s">
        <v>72</v>
      </c>
      <c r="F77" s="104" t="s">
        <v>793</v>
      </c>
      <c r="G77" s="108" t="s">
        <v>552</v>
      </c>
      <c r="H77" s="106" t="s">
        <v>489</v>
      </c>
      <c r="I77" s="97"/>
      <c r="J77" s="97"/>
      <c r="K77" s="101"/>
    </row>
    <row r="78" spans="1:11" ht="49.5">
      <c r="A78" s="364"/>
      <c r="B78" s="109" t="s">
        <v>770</v>
      </c>
      <c r="C78" s="104" t="s">
        <v>736</v>
      </c>
      <c r="D78" s="104">
        <v>467</v>
      </c>
      <c r="E78" s="104" t="s">
        <v>379</v>
      </c>
      <c r="F78" s="104" t="s">
        <v>793</v>
      </c>
      <c r="G78" s="108" t="s">
        <v>553</v>
      </c>
      <c r="H78" s="106" t="s">
        <v>487</v>
      </c>
      <c r="I78" s="97"/>
      <c r="J78" s="97"/>
      <c r="K78" s="101"/>
    </row>
    <row r="79" spans="1:11" ht="49.5">
      <c r="A79" s="366" t="s">
        <v>153</v>
      </c>
      <c r="B79" s="104" t="s">
        <v>771</v>
      </c>
      <c r="C79" s="104" t="s">
        <v>737</v>
      </c>
      <c r="D79" s="104">
        <v>465</v>
      </c>
      <c r="E79" s="104" t="s">
        <v>244</v>
      </c>
      <c r="F79" s="104" t="s">
        <v>398</v>
      </c>
      <c r="G79" s="108" t="s">
        <v>574</v>
      </c>
      <c r="H79" s="106" t="s">
        <v>490</v>
      </c>
      <c r="I79" s="97"/>
      <c r="J79" s="97"/>
      <c r="K79" s="99"/>
    </row>
    <row r="80" spans="1:11" ht="49.5">
      <c r="A80" s="364"/>
      <c r="B80" s="104" t="s">
        <v>772</v>
      </c>
      <c r="C80" s="104" t="s">
        <v>737</v>
      </c>
      <c r="D80" s="104">
        <v>465</v>
      </c>
      <c r="E80" s="104" t="s">
        <v>134</v>
      </c>
      <c r="F80" s="110" t="s">
        <v>835</v>
      </c>
      <c r="G80" s="108" t="s">
        <v>554</v>
      </c>
      <c r="H80" s="106" t="s">
        <v>456</v>
      </c>
      <c r="I80" s="97"/>
      <c r="J80" s="97"/>
      <c r="K80" s="99"/>
    </row>
    <row r="81" spans="1:11" ht="49.5">
      <c r="A81" s="364"/>
      <c r="B81" s="104" t="s">
        <v>772</v>
      </c>
      <c r="C81" s="104" t="s">
        <v>737</v>
      </c>
      <c r="D81" s="104">
        <v>465</v>
      </c>
      <c r="E81" s="104" t="s">
        <v>135</v>
      </c>
      <c r="F81" s="110" t="s">
        <v>836</v>
      </c>
      <c r="G81" s="108" t="s">
        <v>555</v>
      </c>
      <c r="H81" s="106" t="s">
        <v>456</v>
      </c>
      <c r="I81" s="97"/>
      <c r="J81" s="97"/>
      <c r="K81" s="99"/>
    </row>
    <row r="82" spans="1:11" ht="49.5">
      <c r="A82" s="364"/>
      <c r="B82" s="104" t="s">
        <v>772</v>
      </c>
      <c r="C82" s="104" t="s">
        <v>737</v>
      </c>
      <c r="D82" s="104">
        <v>465</v>
      </c>
      <c r="E82" s="104" t="s">
        <v>136</v>
      </c>
      <c r="F82" s="110" t="s">
        <v>837</v>
      </c>
      <c r="G82" s="108" t="s">
        <v>556</v>
      </c>
      <c r="H82" s="106" t="s">
        <v>456</v>
      </c>
      <c r="I82" s="97"/>
      <c r="J82" s="97"/>
      <c r="K82" s="99"/>
    </row>
    <row r="83" spans="1:11" ht="49.5">
      <c r="A83" s="364"/>
      <c r="B83" s="104" t="s">
        <v>772</v>
      </c>
      <c r="C83" s="104" t="s">
        <v>737</v>
      </c>
      <c r="D83" s="104">
        <v>465</v>
      </c>
      <c r="E83" s="104" t="s">
        <v>137</v>
      </c>
      <c r="F83" s="110" t="s">
        <v>838</v>
      </c>
      <c r="G83" s="108" t="s">
        <v>557</v>
      </c>
      <c r="H83" s="106" t="s">
        <v>456</v>
      </c>
      <c r="I83" s="97"/>
      <c r="J83" s="97"/>
      <c r="K83" s="99"/>
    </row>
    <row r="84" spans="1:11" ht="49.5">
      <c r="A84" s="364"/>
      <c r="B84" s="104" t="s">
        <v>772</v>
      </c>
      <c r="C84" s="104" t="s">
        <v>737</v>
      </c>
      <c r="D84" s="104">
        <v>465</v>
      </c>
      <c r="E84" s="104" t="s">
        <v>138</v>
      </c>
      <c r="F84" s="110" t="s">
        <v>830</v>
      </c>
      <c r="G84" s="108" t="s">
        <v>558</v>
      </c>
      <c r="H84" s="106" t="s">
        <v>456</v>
      </c>
      <c r="I84" s="97"/>
      <c r="J84" s="97"/>
      <c r="K84" s="99"/>
    </row>
    <row r="85" spans="1:11" ht="49.5">
      <c r="A85" s="364"/>
      <c r="B85" s="104" t="s">
        <v>772</v>
      </c>
      <c r="C85" s="104" t="s">
        <v>737</v>
      </c>
      <c r="D85" s="104">
        <v>465</v>
      </c>
      <c r="E85" s="104" t="s">
        <v>139</v>
      </c>
      <c r="F85" s="110" t="s">
        <v>834</v>
      </c>
      <c r="G85" s="108" t="s">
        <v>559</v>
      </c>
      <c r="H85" s="106" t="s">
        <v>456</v>
      </c>
      <c r="I85" s="97"/>
      <c r="J85" s="97"/>
      <c r="K85" s="99"/>
    </row>
    <row r="86" spans="1:11" ht="49.5">
      <c r="A86" s="364"/>
      <c r="B86" s="104" t="s">
        <v>772</v>
      </c>
      <c r="C86" s="104" t="s">
        <v>737</v>
      </c>
      <c r="D86" s="104">
        <v>465</v>
      </c>
      <c r="E86" s="104" t="s">
        <v>140</v>
      </c>
      <c r="F86" s="110" t="s">
        <v>830</v>
      </c>
      <c r="G86" s="108" t="s">
        <v>560</v>
      </c>
      <c r="H86" s="106" t="s">
        <v>456</v>
      </c>
      <c r="I86" s="97"/>
      <c r="J86" s="97"/>
      <c r="K86" s="99"/>
    </row>
    <row r="87" spans="1:11" ht="49.5">
      <c r="A87" s="364"/>
      <c r="B87" s="104" t="s">
        <v>772</v>
      </c>
      <c r="C87" s="104" t="s">
        <v>737</v>
      </c>
      <c r="D87" s="104">
        <v>465</v>
      </c>
      <c r="E87" s="104" t="s">
        <v>141</v>
      </c>
      <c r="F87" s="110" t="s">
        <v>830</v>
      </c>
      <c r="G87" s="108" t="s">
        <v>561</v>
      </c>
      <c r="H87" s="106" t="s">
        <v>456</v>
      </c>
      <c r="I87" s="97"/>
      <c r="J87" s="97"/>
      <c r="K87" s="99"/>
    </row>
    <row r="88" spans="1:11" ht="49.5">
      <c r="A88" s="364"/>
      <c r="B88" s="104" t="s">
        <v>772</v>
      </c>
      <c r="C88" s="104" t="s">
        <v>737</v>
      </c>
      <c r="D88" s="104">
        <v>465</v>
      </c>
      <c r="E88" s="104" t="s">
        <v>142</v>
      </c>
      <c r="F88" s="110" t="s">
        <v>829</v>
      </c>
      <c r="G88" s="108" t="s">
        <v>562</v>
      </c>
      <c r="H88" s="106" t="s">
        <v>456</v>
      </c>
      <c r="I88" s="97"/>
      <c r="J88" s="97"/>
      <c r="K88" s="99"/>
    </row>
    <row r="89" spans="1:11" ht="49.5">
      <c r="A89" s="364"/>
      <c r="B89" s="104" t="s">
        <v>772</v>
      </c>
      <c r="C89" s="104" t="s">
        <v>737</v>
      </c>
      <c r="D89" s="104">
        <v>465</v>
      </c>
      <c r="E89" s="104" t="s">
        <v>143</v>
      </c>
      <c r="F89" s="110" t="s">
        <v>829</v>
      </c>
      <c r="G89" s="108" t="s">
        <v>563</v>
      </c>
      <c r="H89" s="106" t="s">
        <v>456</v>
      </c>
      <c r="I89" s="97"/>
      <c r="J89" s="97"/>
      <c r="K89" s="99"/>
    </row>
    <row r="90" spans="1:11" ht="49.5">
      <c r="A90" s="364"/>
      <c r="B90" s="104" t="s">
        <v>772</v>
      </c>
      <c r="C90" s="104" t="s">
        <v>737</v>
      </c>
      <c r="D90" s="104">
        <v>465</v>
      </c>
      <c r="E90" s="104" t="s">
        <v>144</v>
      </c>
      <c r="F90" s="110" t="s">
        <v>831</v>
      </c>
      <c r="G90" s="108" t="s">
        <v>564</v>
      </c>
      <c r="H90" s="106" t="s">
        <v>456</v>
      </c>
      <c r="I90" s="97"/>
      <c r="J90" s="97"/>
      <c r="K90" s="99"/>
    </row>
    <row r="91" spans="1:11" ht="49.5">
      <c r="A91" s="364"/>
      <c r="B91" s="104" t="s">
        <v>772</v>
      </c>
      <c r="C91" s="104" t="s">
        <v>737</v>
      </c>
      <c r="D91" s="104">
        <v>465</v>
      </c>
      <c r="E91" s="104" t="s">
        <v>145</v>
      </c>
      <c r="F91" s="110" t="s">
        <v>834</v>
      </c>
      <c r="G91" s="108" t="s">
        <v>565</v>
      </c>
      <c r="H91" s="106" t="s">
        <v>456</v>
      </c>
      <c r="I91" s="97"/>
      <c r="J91" s="97"/>
      <c r="K91" s="99"/>
    </row>
    <row r="92" spans="1:11" ht="49.5">
      <c r="A92" s="364"/>
      <c r="B92" s="104" t="s">
        <v>772</v>
      </c>
      <c r="C92" s="104" t="s">
        <v>737</v>
      </c>
      <c r="D92" s="104">
        <v>465</v>
      </c>
      <c r="E92" s="104" t="s">
        <v>146</v>
      </c>
      <c r="F92" s="110" t="s">
        <v>834</v>
      </c>
      <c r="G92" s="108" t="s">
        <v>566</v>
      </c>
      <c r="H92" s="106" t="s">
        <v>456</v>
      </c>
      <c r="I92" s="97"/>
      <c r="J92" s="97"/>
      <c r="K92" s="99"/>
    </row>
    <row r="93" spans="1:11" ht="49.5">
      <c r="A93" s="364"/>
      <c r="B93" s="104" t="s">
        <v>772</v>
      </c>
      <c r="C93" s="104" t="s">
        <v>738</v>
      </c>
      <c r="D93" s="104">
        <v>465</v>
      </c>
      <c r="E93" s="104" t="s">
        <v>147</v>
      </c>
      <c r="F93" s="110" t="s">
        <v>833</v>
      </c>
      <c r="G93" s="108" t="s">
        <v>567</v>
      </c>
      <c r="H93" s="106" t="s">
        <v>456</v>
      </c>
      <c r="I93" s="97"/>
      <c r="J93" s="97"/>
      <c r="K93" s="99"/>
    </row>
    <row r="94" spans="1:11" ht="49.5">
      <c r="A94" s="364"/>
      <c r="B94" s="104" t="s">
        <v>772</v>
      </c>
      <c r="C94" s="104" t="s">
        <v>738</v>
      </c>
      <c r="D94" s="104">
        <v>465</v>
      </c>
      <c r="E94" s="104" t="s">
        <v>148</v>
      </c>
      <c r="F94" s="110" t="s">
        <v>832</v>
      </c>
      <c r="G94" s="108" t="s">
        <v>568</v>
      </c>
      <c r="H94" s="106" t="s">
        <v>456</v>
      </c>
      <c r="I94" s="97"/>
      <c r="J94" s="97"/>
      <c r="K94" s="99"/>
    </row>
    <row r="95" spans="1:11" ht="49.5">
      <c r="A95" s="364"/>
      <c r="B95" s="104" t="s">
        <v>772</v>
      </c>
      <c r="C95" s="104" t="s">
        <v>738</v>
      </c>
      <c r="D95" s="104">
        <v>465</v>
      </c>
      <c r="E95" s="104" t="s">
        <v>149</v>
      </c>
      <c r="F95" s="110" t="s">
        <v>831</v>
      </c>
      <c r="G95" s="108" t="s">
        <v>569</v>
      </c>
      <c r="H95" s="106" t="s">
        <v>456</v>
      </c>
      <c r="I95" s="97"/>
      <c r="J95" s="97"/>
      <c r="K95" s="99"/>
    </row>
    <row r="96" spans="1:11" ht="49.5">
      <c r="A96" s="364"/>
      <c r="B96" s="104" t="s">
        <v>772</v>
      </c>
      <c r="C96" s="104" t="s">
        <v>738</v>
      </c>
      <c r="D96" s="104">
        <v>465</v>
      </c>
      <c r="E96" s="104" t="s">
        <v>150</v>
      </c>
      <c r="F96" s="110" t="s">
        <v>830</v>
      </c>
      <c r="G96" s="108" t="s">
        <v>570</v>
      </c>
      <c r="H96" s="106" t="s">
        <v>456</v>
      </c>
      <c r="I96" s="97"/>
      <c r="J96" s="97"/>
      <c r="K96" s="99"/>
    </row>
    <row r="97" spans="1:11" ht="49.5">
      <c r="A97" s="364"/>
      <c r="B97" s="104" t="s">
        <v>772</v>
      </c>
      <c r="C97" s="104" t="s">
        <v>738</v>
      </c>
      <c r="D97" s="104">
        <v>465</v>
      </c>
      <c r="E97" s="104" t="s">
        <v>151</v>
      </c>
      <c r="F97" s="110" t="s">
        <v>829</v>
      </c>
      <c r="G97" s="108" t="s">
        <v>571</v>
      </c>
      <c r="H97" s="106" t="s">
        <v>456</v>
      </c>
      <c r="I97" s="97"/>
      <c r="J97" s="97"/>
      <c r="K97" s="99"/>
    </row>
    <row r="98" spans="1:11" ht="49.5">
      <c r="A98" s="366" t="s">
        <v>340</v>
      </c>
      <c r="B98" s="104" t="s">
        <v>773</v>
      </c>
      <c r="C98" s="104" t="s">
        <v>739</v>
      </c>
      <c r="D98" s="111">
        <v>3602</v>
      </c>
      <c r="E98" s="104" t="s">
        <v>343</v>
      </c>
      <c r="F98" s="104" t="s">
        <v>399</v>
      </c>
      <c r="G98" s="108" t="s">
        <v>575</v>
      </c>
      <c r="H98" s="106" t="s">
        <v>457</v>
      </c>
      <c r="I98" s="97"/>
      <c r="J98" s="97"/>
      <c r="K98" s="99"/>
    </row>
    <row r="99" spans="1:11" ht="49.5">
      <c r="A99" s="364"/>
      <c r="B99" s="104" t="s">
        <v>773</v>
      </c>
      <c r="C99" s="104" t="s">
        <v>740</v>
      </c>
      <c r="D99" s="111">
        <v>3602</v>
      </c>
      <c r="E99" s="104" t="s">
        <v>344</v>
      </c>
      <c r="F99" s="104" t="s">
        <v>407</v>
      </c>
      <c r="G99" s="108" t="s">
        <v>576</v>
      </c>
      <c r="H99" s="106" t="s">
        <v>457</v>
      </c>
      <c r="I99" s="97"/>
      <c r="J99" s="97"/>
      <c r="K99" s="99"/>
    </row>
    <row r="100" spans="1:11" ht="49.5">
      <c r="A100" s="364"/>
      <c r="B100" s="104" t="s">
        <v>773</v>
      </c>
      <c r="C100" s="104" t="s">
        <v>741</v>
      </c>
      <c r="D100" s="111">
        <v>3602</v>
      </c>
      <c r="E100" s="104" t="s">
        <v>337</v>
      </c>
      <c r="F100" s="104" t="s">
        <v>794</v>
      </c>
      <c r="G100" s="108" t="s">
        <v>577</v>
      </c>
      <c r="H100" s="106" t="s">
        <v>457</v>
      </c>
      <c r="I100" s="97"/>
      <c r="J100" s="97"/>
      <c r="K100" s="99"/>
    </row>
    <row r="101" spans="1:11" ht="49.5">
      <c r="A101" s="364"/>
      <c r="B101" s="104" t="s">
        <v>773</v>
      </c>
      <c r="C101" s="104" t="s">
        <v>739</v>
      </c>
      <c r="D101" s="111">
        <v>3602</v>
      </c>
      <c r="E101" s="104" t="s">
        <v>345</v>
      </c>
      <c r="F101" s="104" t="s">
        <v>795</v>
      </c>
      <c r="G101" s="108" t="s">
        <v>578</v>
      </c>
      <c r="H101" s="106" t="s">
        <v>457</v>
      </c>
      <c r="I101" s="97"/>
      <c r="J101" s="97"/>
      <c r="K101" s="99"/>
    </row>
    <row r="102" spans="1:11" ht="49.5">
      <c r="A102" s="364"/>
      <c r="B102" s="104" t="s">
        <v>773</v>
      </c>
      <c r="C102" s="104" t="s">
        <v>739</v>
      </c>
      <c r="D102" s="111">
        <v>3602</v>
      </c>
      <c r="E102" s="104" t="s">
        <v>112</v>
      </c>
      <c r="F102" s="104" t="s">
        <v>796</v>
      </c>
      <c r="G102" s="108" t="s">
        <v>380</v>
      </c>
      <c r="H102" s="106" t="s">
        <v>457</v>
      </c>
      <c r="I102" s="97"/>
      <c r="J102" s="97"/>
      <c r="K102" s="99"/>
    </row>
    <row r="103" spans="1:11" ht="49.5">
      <c r="A103" s="364"/>
      <c r="B103" s="104" t="s">
        <v>773</v>
      </c>
      <c r="C103" s="104" t="s">
        <v>739</v>
      </c>
      <c r="D103" s="111">
        <v>3602</v>
      </c>
      <c r="E103" s="104" t="s">
        <v>346</v>
      </c>
      <c r="F103" s="104" t="s">
        <v>400</v>
      </c>
      <c r="G103" s="108" t="s">
        <v>579</v>
      </c>
      <c r="H103" s="106" t="s">
        <v>457</v>
      </c>
      <c r="I103" s="97"/>
      <c r="J103" s="97"/>
      <c r="K103" s="99"/>
    </row>
    <row r="104" spans="1:11" ht="49.5">
      <c r="A104" s="364"/>
      <c r="B104" s="104" t="s">
        <v>773</v>
      </c>
      <c r="C104" s="104" t="s">
        <v>739</v>
      </c>
      <c r="D104" s="111">
        <v>3602</v>
      </c>
      <c r="E104" s="104" t="s">
        <v>347</v>
      </c>
      <c r="F104" s="104" t="s">
        <v>400</v>
      </c>
      <c r="G104" s="108" t="s">
        <v>580</v>
      </c>
      <c r="H104" s="106" t="s">
        <v>457</v>
      </c>
      <c r="I104" s="97"/>
      <c r="J104" s="97"/>
      <c r="K104" s="99"/>
    </row>
    <row r="105" spans="1:11" ht="49.5">
      <c r="A105" s="364"/>
      <c r="B105" s="104" t="s">
        <v>773</v>
      </c>
      <c r="C105" s="104" t="s">
        <v>739</v>
      </c>
      <c r="D105" s="111">
        <v>3602</v>
      </c>
      <c r="E105" s="104" t="s">
        <v>348</v>
      </c>
      <c r="F105" s="104" t="s">
        <v>400</v>
      </c>
      <c r="G105" s="108" t="s">
        <v>581</v>
      </c>
      <c r="H105" s="106" t="s">
        <v>457</v>
      </c>
      <c r="I105" s="97"/>
      <c r="J105" s="97"/>
      <c r="K105" s="99"/>
    </row>
    <row r="106" spans="1:11" ht="49.5">
      <c r="A106" s="364"/>
      <c r="B106" s="104" t="s">
        <v>773</v>
      </c>
      <c r="C106" s="104" t="s">
        <v>739</v>
      </c>
      <c r="D106" s="111">
        <v>3602</v>
      </c>
      <c r="E106" s="104" t="s">
        <v>349</v>
      </c>
      <c r="F106" s="104" t="s">
        <v>400</v>
      </c>
      <c r="G106" s="108" t="s">
        <v>582</v>
      </c>
      <c r="H106" s="106" t="s">
        <v>457</v>
      </c>
      <c r="I106" s="97"/>
      <c r="J106" s="97"/>
      <c r="K106" s="99"/>
    </row>
    <row r="107" spans="1:11" ht="49.5">
      <c r="A107" s="364"/>
      <c r="B107" s="104" t="s">
        <v>773</v>
      </c>
      <c r="C107" s="104" t="s">
        <v>740</v>
      </c>
      <c r="D107" s="111">
        <v>3602</v>
      </c>
      <c r="E107" s="104" t="s">
        <v>350</v>
      </c>
      <c r="F107" s="104" t="s">
        <v>400</v>
      </c>
      <c r="G107" s="108" t="s">
        <v>583</v>
      </c>
      <c r="H107" s="106" t="s">
        <v>457</v>
      </c>
      <c r="I107" s="97"/>
      <c r="J107" s="97"/>
      <c r="K107" s="99"/>
    </row>
    <row r="108" spans="1:11" ht="49.5">
      <c r="A108" s="364"/>
      <c r="B108" s="104" t="s">
        <v>773</v>
      </c>
      <c r="C108" s="104" t="s">
        <v>742</v>
      </c>
      <c r="D108" s="111">
        <v>3602</v>
      </c>
      <c r="E108" s="104" t="s">
        <v>351</v>
      </c>
      <c r="F108" s="104" t="s">
        <v>400</v>
      </c>
      <c r="G108" s="108" t="s">
        <v>584</v>
      </c>
      <c r="H108" s="106" t="s">
        <v>457</v>
      </c>
      <c r="I108" s="97"/>
      <c r="J108" s="97"/>
      <c r="K108" s="99"/>
    </row>
    <row r="109" spans="1:11" ht="49.5">
      <c r="A109" s="364"/>
      <c r="B109" s="104" t="s">
        <v>773</v>
      </c>
      <c r="C109" s="202" t="s">
        <v>1029</v>
      </c>
      <c r="D109" s="111">
        <v>3602</v>
      </c>
      <c r="E109" s="104" t="s">
        <v>352</v>
      </c>
      <c r="F109" s="202" t="s">
        <v>1030</v>
      </c>
      <c r="G109" s="108" t="s">
        <v>585</v>
      </c>
      <c r="H109" s="106" t="s">
        <v>457</v>
      </c>
      <c r="I109" s="97"/>
      <c r="J109" s="97"/>
      <c r="K109" s="99"/>
    </row>
    <row r="110" spans="1:11" ht="49.5">
      <c r="A110" s="364"/>
      <c r="B110" s="104" t="s">
        <v>773</v>
      </c>
      <c r="C110" s="104" t="s">
        <v>739</v>
      </c>
      <c r="D110" s="111">
        <v>3602</v>
      </c>
      <c r="E110" s="104" t="s">
        <v>222</v>
      </c>
      <c r="F110" s="104" t="s">
        <v>401</v>
      </c>
      <c r="G110" s="108" t="s">
        <v>582</v>
      </c>
      <c r="H110" s="106" t="s">
        <v>457</v>
      </c>
      <c r="I110" s="97"/>
      <c r="J110" s="97"/>
      <c r="K110" s="99"/>
    </row>
    <row r="111" spans="1:11" ht="49.5">
      <c r="A111" s="364"/>
      <c r="B111" s="104" t="s">
        <v>773</v>
      </c>
      <c r="C111" s="104" t="s">
        <v>741</v>
      </c>
      <c r="D111" s="111">
        <v>3602</v>
      </c>
      <c r="E111" s="104" t="s">
        <v>353</v>
      </c>
      <c r="F111" s="104" t="s">
        <v>401</v>
      </c>
      <c r="G111" s="108" t="s">
        <v>586</v>
      </c>
      <c r="H111" s="106" t="s">
        <v>457</v>
      </c>
      <c r="I111" s="97"/>
      <c r="J111" s="97"/>
      <c r="K111" s="99"/>
    </row>
    <row r="112" spans="1:11" ht="49.5">
      <c r="A112" s="364"/>
      <c r="B112" s="104" t="s">
        <v>773</v>
      </c>
      <c r="C112" s="104" t="s">
        <v>742</v>
      </c>
      <c r="D112" s="111">
        <v>3602</v>
      </c>
      <c r="E112" s="104" t="s">
        <v>354</v>
      </c>
      <c r="F112" s="104" t="s">
        <v>401</v>
      </c>
      <c r="G112" s="108" t="s">
        <v>571</v>
      </c>
      <c r="H112" s="106" t="s">
        <v>457</v>
      </c>
      <c r="I112" s="97"/>
      <c r="J112" s="97"/>
      <c r="K112" s="99"/>
    </row>
    <row r="113" spans="1:11" ht="49.5">
      <c r="A113" s="364"/>
      <c r="B113" s="104" t="s">
        <v>773</v>
      </c>
      <c r="C113" s="104" t="s">
        <v>742</v>
      </c>
      <c r="D113" s="111">
        <v>3602</v>
      </c>
      <c r="E113" s="104" t="s">
        <v>355</v>
      </c>
      <c r="F113" s="104" t="s">
        <v>402</v>
      </c>
      <c r="G113" s="108" t="s">
        <v>587</v>
      </c>
      <c r="H113" s="106" t="s">
        <v>457</v>
      </c>
      <c r="I113" s="97"/>
      <c r="J113" s="97"/>
      <c r="K113" s="99"/>
    </row>
    <row r="114" spans="1:11" ht="49.5">
      <c r="A114" s="364"/>
      <c r="B114" s="203" t="s">
        <v>773</v>
      </c>
      <c r="C114" s="203" t="s">
        <v>740</v>
      </c>
      <c r="D114" s="204">
        <v>3602</v>
      </c>
      <c r="E114" s="203" t="s">
        <v>1031</v>
      </c>
      <c r="F114" s="203" t="s">
        <v>402</v>
      </c>
      <c r="G114" s="205" t="s">
        <v>588</v>
      </c>
      <c r="H114" s="206" t="s">
        <v>457</v>
      </c>
      <c r="I114" s="97"/>
      <c r="J114" s="97"/>
      <c r="K114" s="99"/>
    </row>
    <row r="115" spans="1:11" ht="49.5">
      <c r="A115" s="364"/>
      <c r="B115" s="203" t="s">
        <v>773</v>
      </c>
      <c r="C115" s="203" t="s">
        <v>740</v>
      </c>
      <c r="D115" s="204">
        <v>3602</v>
      </c>
      <c r="E115" s="203" t="s">
        <v>1032</v>
      </c>
      <c r="F115" s="203" t="s">
        <v>402</v>
      </c>
      <c r="G115" s="205" t="s">
        <v>1033</v>
      </c>
      <c r="H115" s="206" t="s">
        <v>1034</v>
      </c>
      <c r="I115" s="99"/>
      <c r="J115" s="99"/>
      <c r="K115" s="99"/>
    </row>
    <row r="116" spans="1:11" ht="49.5">
      <c r="A116" s="364"/>
      <c r="B116" s="104" t="s">
        <v>773</v>
      </c>
      <c r="C116" s="104" t="s">
        <v>739</v>
      </c>
      <c r="D116" s="111">
        <v>3602</v>
      </c>
      <c r="E116" s="104" t="s">
        <v>356</v>
      </c>
      <c r="F116" s="104" t="s">
        <v>402</v>
      </c>
      <c r="G116" s="108" t="s">
        <v>589</v>
      </c>
      <c r="H116" s="106" t="s">
        <v>457</v>
      </c>
      <c r="I116" s="97"/>
      <c r="J116" s="97"/>
      <c r="K116" s="99"/>
    </row>
    <row r="117" spans="1:11" ht="49.5">
      <c r="A117" s="364"/>
      <c r="B117" s="104" t="s">
        <v>773</v>
      </c>
      <c r="C117" s="104" t="s">
        <v>741</v>
      </c>
      <c r="D117" s="111">
        <v>3602</v>
      </c>
      <c r="E117" s="104" t="s">
        <v>357</v>
      </c>
      <c r="F117" s="104" t="s">
        <v>402</v>
      </c>
      <c r="G117" s="108" t="s">
        <v>590</v>
      </c>
      <c r="H117" s="106" t="s">
        <v>457</v>
      </c>
      <c r="I117" s="97"/>
      <c r="J117" s="97"/>
      <c r="K117" s="99"/>
    </row>
    <row r="118" spans="1:11" ht="49.5">
      <c r="A118" s="364"/>
      <c r="B118" s="104" t="s">
        <v>773</v>
      </c>
      <c r="C118" s="104" t="s">
        <v>741</v>
      </c>
      <c r="D118" s="111">
        <v>3602</v>
      </c>
      <c r="E118" s="104" t="s">
        <v>358</v>
      </c>
      <c r="F118" s="104" t="s">
        <v>403</v>
      </c>
      <c r="G118" s="108" t="s">
        <v>591</v>
      </c>
      <c r="H118" s="106" t="s">
        <v>457</v>
      </c>
      <c r="I118" s="97"/>
      <c r="J118" s="97"/>
      <c r="K118" s="99"/>
    </row>
    <row r="119" spans="1:11" ht="49.5">
      <c r="A119" s="364"/>
      <c r="B119" s="104" t="s">
        <v>773</v>
      </c>
      <c r="C119" s="104" t="s">
        <v>739</v>
      </c>
      <c r="D119" s="111">
        <v>3602</v>
      </c>
      <c r="E119" s="104" t="s">
        <v>359</v>
      </c>
      <c r="F119" s="104" t="s">
        <v>403</v>
      </c>
      <c r="G119" s="108" t="s">
        <v>592</v>
      </c>
      <c r="H119" s="106" t="s">
        <v>457</v>
      </c>
      <c r="I119" s="97"/>
      <c r="J119" s="97"/>
      <c r="K119" s="99"/>
    </row>
    <row r="120" spans="1:11" ht="49.5">
      <c r="A120" s="364"/>
      <c r="B120" s="104" t="s">
        <v>773</v>
      </c>
      <c r="C120" s="104" t="s">
        <v>743</v>
      </c>
      <c r="D120" s="111">
        <v>3602</v>
      </c>
      <c r="E120" s="104" t="s">
        <v>360</v>
      </c>
      <c r="F120" s="104" t="s">
        <v>404</v>
      </c>
      <c r="G120" s="108" t="s">
        <v>593</v>
      </c>
      <c r="H120" s="106" t="s">
        <v>457</v>
      </c>
      <c r="I120" s="97"/>
      <c r="J120" s="97"/>
      <c r="K120" s="99"/>
    </row>
    <row r="121" spans="1:11" ht="49.5">
      <c r="A121" s="364"/>
      <c r="B121" s="104" t="s">
        <v>773</v>
      </c>
      <c r="C121" s="104" t="s">
        <v>743</v>
      </c>
      <c r="D121" s="111">
        <v>3602</v>
      </c>
      <c r="E121" s="104" t="s">
        <v>361</v>
      </c>
      <c r="F121" s="104" t="s">
        <v>404</v>
      </c>
      <c r="G121" s="108" t="s">
        <v>594</v>
      </c>
      <c r="H121" s="106" t="s">
        <v>457</v>
      </c>
      <c r="I121" s="97"/>
      <c r="J121" s="97"/>
      <c r="K121" s="99"/>
    </row>
    <row r="122" spans="1:11" ht="49.5">
      <c r="A122" s="364"/>
      <c r="B122" s="104" t="s">
        <v>773</v>
      </c>
      <c r="C122" s="104" t="s">
        <v>743</v>
      </c>
      <c r="D122" s="111">
        <v>3602</v>
      </c>
      <c r="E122" s="104" t="s">
        <v>362</v>
      </c>
      <c r="F122" s="104" t="s">
        <v>404</v>
      </c>
      <c r="G122" s="108" t="s">
        <v>595</v>
      </c>
      <c r="H122" s="106" t="s">
        <v>457</v>
      </c>
      <c r="I122" s="97"/>
      <c r="J122" s="97"/>
      <c r="K122" s="99"/>
    </row>
    <row r="123" spans="1:11" ht="49.5">
      <c r="A123" s="364"/>
      <c r="B123" s="104" t="s">
        <v>773</v>
      </c>
      <c r="C123" s="104" t="s">
        <v>743</v>
      </c>
      <c r="D123" s="111">
        <v>3602</v>
      </c>
      <c r="E123" s="104" t="s">
        <v>132</v>
      </c>
      <c r="F123" s="104" t="s">
        <v>404</v>
      </c>
      <c r="G123" s="108" t="s">
        <v>596</v>
      </c>
      <c r="H123" s="106" t="s">
        <v>457</v>
      </c>
      <c r="I123" s="97"/>
      <c r="J123" s="97"/>
      <c r="K123" s="99"/>
    </row>
    <row r="124" spans="1:11" ht="49.5">
      <c r="A124" s="364"/>
      <c r="B124" s="104" t="s">
        <v>773</v>
      </c>
      <c r="C124" s="104" t="s">
        <v>743</v>
      </c>
      <c r="D124" s="111">
        <v>3602</v>
      </c>
      <c r="E124" s="104" t="s">
        <v>363</v>
      </c>
      <c r="F124" s="104" t="s">
        <v>404</v>
      </c>
      <c r="G124" s="108" t="s">
        <v>597</v>
      </c>
      <c r="H124" s="106" t="s">
        <v>457</v>
      </c>
      <c r="I124" s="97"/>
      <c r="J124" s="97"/>
      <c r="K124" s="99"/>
    </row>
    <row r="125" spans="1:11" ht="49.5">
      <c r="A125" s="364"/>
      <c r="B125" s="104" t="s">
        <v>773</v>
      </c>
      <c r="C125" s="104" t="s">
        <v>729</v>
      </c>
      <c r="D125" s="111">
        <v>3602</v>
      </c>
      <c r="E125" s="104" t="s">
        <v>71</v>
      </c>
      <c r="F125" s="104" t="s">
        <v>405</v>
      </c>
      <c r="G125" s="108" t="s">
        <v>598</v>
      </c>
      <c r="H125" s="106" t="s">
        <v>457</v>
      </c>
      <c r="I125" s="97"/>
      <c r="J125" s="97"/>
      <c r="K125" s="99"/>
    </row>
    <row r="126" spans="1:11" ht="49.5">
      <c r="A126" s="364"/>
      <c r="B126" s="104" t="s">
        <v>773</v>
      </c>
      <c r="C126" s="104" t="s">
        <v>729</v>
      </c>
      <c r="D126" s="111">
        <v>3602</v>
      </c>
      <c r="E126" s="104" t="s">
        <v>364</v>
      </c>
      <c r="F126" s="104" t="s">
        <v>405</v>
      </c>
      <c r="G126" s="108" t="s">
        <v>599</v>
      </c>
      <c r="H126" s="106" t="s">
        <v>457</v>
      </c>
      <c r="I126" s="97"/>
      <c r="J126" s="97"/>
      <c r="K126" s="99"/>
    </row>
    <row r="127" spans="1:11" ht="49.5">
      <c r="A127" s="364"/>
      <c r="B127" s="104" t="s">
        <v>773</v>
      </c>
      <c r="C127" s="104" t="s">
        <v>729</v>
      </c>
      <c r="D127" s="111">
        <v>3602</v>
      </c>
      <c r="E127" s="104" t="s">
        <v>365</v>
      </c>
      <c r="F127" s="104" t="s">
        <v>405</v>
      </c>
      <c r="G127" s="108" t="s">
        <v>600</v>
      </c>
      <c r="H127" s="106" t="s">
        <v>457</v>
      </c>
      <c r="I127" s="97"/>
      <c r="J127" s="97"/>
      <c r="K127" s="99"/>
    </row>
    <row r="128" spans="1:11" ht="49.5">
      <c r="A128" s="364"/>
      <c r="B128" s="104" t="s">
        <v>773</v>
      </c>
      <c r="C128" s="104" t="s">
        <v>729</v>
      </c>
      <c r="D128" s="111">
        <v>3602</v>
      </c>
      <c r="E128" s="104" t="s">
        <v>366</v>
      </c>
      <c r="F128" s="104" t="s">
        <v>405</v>
      </c>
      <c r="G128" s="108" t="s">
        <v>601</v>
      </c>
      <c r="H128" s="106" t="s">
        <v>457</v>
      </c>
      <c r="I128" s="97"/>
      <c r="J128" s="97"/>
      <c r="K128" s="99"/>
    </row>
    <row r="129" spans="1:11" ht="49.5">
      <c r="A129" s="366" t="s">
        <v>70</v>
      </c>
      <c r="B129" s="104" t="s">
        <v>476</v>
      </c>
      <c r="C129" s="104" t="s">
        <v>730</v>
      </c>
      <c r="D129" s="104">
        <v>847</v>
      </c>
      <c r="E129" s="104" t="s">
        <v>113</v>
      </c>
      <c r="F129" s="104" t="s">
        <v>406</v>
      </c>
      <c r="G129" s="108" t="s">
        <v>602</v>
      </c>
      <c r="H129" s="106" t="s">
        <v>458</v>
      </c>
      <c r="I129" s="97"/>
      <c r="J129" s="97"/>
      <c r="K129" s="99"/>
    </row>
    <row r="130" spans="1:11" ht="49.5">
      <c r="A130" s="364"/>
      <c r="B130" s="104" t="s">
        <v>476</v>
      </c>
      <c r="C130" s="104" t="s">
        <v>730</v>
      </c>
      <c r="D130" s="104">
        <v>847</v>
      </c>
      <c r="E130" s="104" t="s">
        <v>79</v>
      </c>
      <c r="F130" s="104" t="s">
        <v>797</v>
      </c>
      <c r="G130" s="108" t="s">
        <v>603</v>
      </c>
      <c r="H130" s="106" t="s">
        <v>476</v>
      </c>
      <c r="I130" s="97"/>
      <c r="J130" s="97"/>
      <c r="K130" s="99"/>
    </row>
    <row r="131" spans="1:11" ht="49.5">
      <c r="A131" s="364"/>
      <c r="B131" s="104" t="s">
        <v>476</v>
      </c>
      <c r="C131" s="104" t="s">
        <v>730</v>
      </c>
      <c r="D131" s="104">
        <v>847</v>
      </c>
      <c r="E131" s="104" t="s">
        <v>80</v>
      </c>
      <c r="F131" s="104" t="s">
        <v>408</v>
      </c>
      <c r="G131" s="108" t="s">
        <v>604</v>
      </c>
      <c r="H131" s="106" t="s">
        <v>476</v>
      </c>
      <c r="I131" s="97"/>
      <c r="J131" s="97"/>
      <c r="K131" s="99"/>
    </row>
    <row r="132" spans="1:11" ht="49.5">
      <c r="A132" s="364"/>
      <c r="B132" s="104" t="s">
        <v>476</v>
      </c>
      <c r="C132" s="104" t="s">
        <v>730</v>
      </c>
      <c r="D132" s="104">
        <v>847</v>
      </c>
      <c r="E132" s="104" t="s">
        <v>36</v>
      </c>
      <c r="F132" s="104" t="s">
        <v>408</v>
      </c>
      <c r="G132" s="108" t="s">
        <v>605</v>
      </c>
      <c r="H132" s="106" t="s">
        <v>476</v>
      </c>
      <c r="I132" s="97"/>
      <c r="J132" s="97"/>
      <c r="K132" s="99"/>
    </row>
    <row r="133" spans="1:11" ht="49.5">
      <c r="A133" s="364"/>
      <c r="B133" s="104" t="s">
        <v>476</v>
      </c>
      <c r="C133" s="104" t="s">
        <v>730</v>
      </c>
      <c r="D133" s="104">
        <v>847</v>
      </c>
      <c r="E133" s="104" t="s">
        <v>37</v>
      </c>
      <c r="F133" s="104" t="s">
        <v>408</v>
      </c>
      <c r="G133" s="108" t="s">
        <v>606</v>
      </c>
      <c r="H133" s="106" t="s">
        <v>476</v>
      </c>
      <c r="I133" s="97"/>
      <c r="J133" s="97"/>
      <c r="K133" s="99"/>
    </row>
    <row r="134" spans="1:11" ht="49.5">
      <c r="A134" s="364"/>
      <c r="B134" s="104" t="s">
        <v>476</v>
      </c>
      <c r="C134" s="104" t="s">
        <v>730</v>
      </c>
      <c r="D134" s="104">
        <v>847</v>
      </c>
      <c r="E134" s="104" t="s">
        <v>38</v>
      </c>
      <c r="F134" s="104" t="s">
        <v>408</v>
      </c>
      <c r="G134" s="108" t="s">
        <v>607</v>
      </c>
      <c r="H134" s="106" t="s">
        <v>476</v>
      </c>
      <c r="I134" s="97"/>
      <c r="J134" s="97"/>
      <c r="K134" s="99"/>
    </row>
    <row r="135" spans="1:11" ht="49.5">
      <c r="A135" s="364"/>
      <c r="B135" s="104" t="s">
        <v>476</v>
      </c>
      <c r="C135" s="104" t="s">
        <v>730</v>
      </c>
      <c r="D135" s="104">
        <v>847</v>
      </c>
      <c r="E135" s="104" t="s">
        <v>39</v>
      </c>
      <c r="F135" s="104" t="s">
        <v>408</v>
      </c>
      <c r="G135" s="108" t="s">
        <v>608</v>
      </c>
      <c r="H135" s="106" t="s">
        <v>476</v>
      </c>
      <c r="I135" s="97"/>
      <c r="J135" s="97"/>
      <c r="K135" s="99"/>
    </row>
    <row r="136" spans="1:11" ht="49.5">
      <c r="A136" s="364"/>
      <c r="B136" s="104" t="s">
        <v>476</v>
      </c>
      <c r="C136" s="104" t="s">
        <v>730</v>
      </c>
      <c r="D136" s="104">
        <v>847</v>
      </c>
      <c r="E136" s="104" t="s">
        <v>40</v>
      </c>
      <c r="F136" s="104" t="s">
        <v>798</v>
      </c>
      <c r="G136" s="108" t="s">
        <v>609</v>
      </c>
      <c r="H136" s="106" t="s">
        <v>476</v>
      </c>
      <c r="I136" s="97"/>
      <c r="J136" s="97"/>
      <c r="K136" s="99"/>
    </row>
    <row r="137" spans="1:11" ht="49.5">
      <c r="A137" s="364"/>
      <c r="B137" s="104" t="s">
        <v>476</v>
      </c>
      <c r="C137" s="104" t="s">
        <v>730</v>
      </c>
      <c r="D137" s="104">
        <v>847</v>
      </c>
      <c r="E137" s="104" t="s">
        <v>41</v>
      </c>
      <c r="F137" s="104" t="s">
        <v>408</v>
      </c>
      <c r="G137" s="108" t="s">
        <v>610</v>
      </c>
      <c r="H137" s="106" t="s">
        <v>476</v>
      </c>
      <c r="I137" s="97"/>
      <c r="J137" s="97"/>
      <c r="K137" s="99"/>
    </row>
    <row r="138" spans="1:11" ht="49.5">
      <c r="A138" s="364"/>
      <c r="B138" s="104" t="s">
        <v>476</v>
      </c>
      <c r="C138" s="104" t="s">
        <v>730</v>
      </c>
      <c r="D138" s="104">
        <v>847</v>
      </c>
      <c r="E138" s="104" t="s">
        <v>42</v>
      </c>
      <c r="F138" s="104" t="s">
        <v>408</v>
      </c>
      <c r="G138" s="108" t="s">
        <v>611</v>
      </c>
      <c r="H138" s="106" t="s">
        <v>476</v>
      </c>
      <c r="I138" s="97"/>
      <c r="J138" s="97"/>
      <c r="K138" s="99"/>
    </row>
    <row r="139" spans="1:11" ht="49.5">
      <c r="A139" s="364"/>
      <c r="B139" s="104" t="s">
        <v>476</v>
      </c>
      <c r="C139" s="104" t="s">
        <v>730</v>
      </c>
      <c r="D139" s="104">
        <v>847</v>
      </c>
      <c r="E139" s="104" t="s">
        <v>81</v>
      </c>
      <c r="F139" s="104" t="s">
        <v>408</v>
      </c>
      <c r="G139" s="108" t="s">
        <v>612</v>
      </c>
      <c r="H139" s="106" t="s">
        <v>476</v>
      </c>
      <c r="I139" s="97"/>
      <c r="J139" s="97"/>
      <c r="K139" s="99"/>
    </row>
    <row r="140" spans="1:11" ht="49.5">
      <c r="A140" s="364"/>
      <c r="B140" s="104" t="s">
        <v>476</v>
      </c>
      <c r="C140" s="104" t="s">
        <v>730</v>
      </c>
      <c r="D140" s="104">
        <v>847</v>
      </c>
      <c r="E140" s="104" t="s">
        <v>82</v>
      </c>
      <c r="F140" s="104" t="s">
        <v>799</v>
      </c>
      <c r="G140" s="108" t="s">
        <v>613</v>
      </c>
      <c r="H140" s="106" t="s">
        <v>476</v>
      </c>
      <c r="I140" s="97"/>
      <c r="J140" s="97"/>
      <c r="K140" s="99"/>
    </row>
    <row r="141" spans="1:11" ht="49.5">
      <c r="A141" s="364"/>
      <c r="B141" s="104" t="s">
        <v>476</v>
      </c>
      <c r="C141" s="104" t="s">
        <v>730</v>
      </c>
      <c r="D141" s="104">
        <v>847</v>
      </c>
      <c r="E141" s="104" t="s">
        <v>83</v>
      </c>
      <c r="F141" s="104" t="s">
        <v>409</v>
      </c>
      <c r="G141" s="108" t="s">
        <v>614</v>
      </c>
      <c r="H141" s="106" t="s">
        <v>476</v>
      </c>
      <c r="I141" s="97"/>
      <c r="J141" s="97"/>
      <c r="K141" s="99"/>
    </row>
    <row r="142" spans="1:11" ht="49.5">
      <c r="A142" s="364"/>
      <c r="B142" s="104" t="s">
        <v>476</v>
      </c>
      <c r="C142" s="104" t="s">
        <v>730</v>
      </c>
      <c r="D142" s="104">
        <v>847</v>
      </c>
      <c r="E142" s="104" t="s">
        <v>84</v>
      </c>
      <c r="F142" s="104" t="s">
        <v>800</v>
      </c>
      <c r="G142" s="108" t="s">
        <v>615</v>
      </c>
      <c r="H142" s="106" t="s">
        <v>476</v>
      </c>
      <c r="I142" s="97"/>
      <c r="J142" s="97"/>
      <c r="K142" s="99"/>
    </row>
    <row r="143" spans="1:11" ht="49.5">
      <c r="A143" s="364"/>
      <c r="B143" s="104" t="s">
        <v>476</v>
      </c>
      <c r="C143" s="104" t="s">
        <v>730</v>
      </c>
      <c r="D143" s="104">
        <v>847</v>
      </c>
      <c r="E143" s="104" t="s">
        <v>85</v>
      </c>
      <c r="F143" s="104" t="s">
        <v>410</v>
      </c>
      <c r="G143" s="108" t="s">
        <v>616</v>
      </c>
      <c r="H143" s="106" t="s">
        <v>476</v>
      </c>
      <c r="I143" s="97"/>
      <c r="J143" s="97"/>
      <c r="K143" s="99"/>
    </row>
    <row r="144" spans="1:11" ht="49.5">
      <c r="A144" s="364"/>
      <c r="B144" s="104" t="s">
        <v>476</v>
      </c>
      <c r="C144" s="104" t="s">
        <v>744</v>
      </c>
      <c r="D144" s="104">
        <v>847</v>
      </c>
      <c r="E144" s="104" t="s">
        <v>86</v>
      </c>
      <c r="F144" s="104" t="s">
        <v>411</v>
      </c>
      <c r="G144" s="108" t="s">
        <v>617</v>
      </c>
      <c r="H144" s="106" t="s">
        <v>476</v>
      </c>
      <c r="I144" s="97"/>
      <c r="J144" s="97"/>
      <c r="K144" s="99"/>
    </row>
    <row r="145" spans="1:11" ht="49.5">
      <c r="A145" s="364"/>
      <c r="B145" s="104" t="s">
        <v>476</v>
      </c>
      <c r="C145" s="104" t="s">
        <v>744</v>
      </c>
      <c r="D145" s="104">
        <v>847</v>
      </c>
      <c r="E145" s="104" t="s">
        <v>87</v>
      </c>
      <c r="F145" s="104" t="s">
        <v>411</v>
      </c>
      <c r="G145" s="108" t="s">
        <v>618</v>
      </c>
      <c r="H145" s="106" t="s">
        <v>476</v>
      </c>
      <c r="I145" s="97"/>
      <c r="J145" s="97"/>
      <c r="K145" s="99"/>
    </row>
    <row r="146" spans="1:11" ht="49.5">
      <c r="A146" s="364"/>
      <c r="B146" s="104" t="s">
        <v>476</v>
      </c>
      <c r="C146" s="104" t="s">
        <v>744</v>
      </c>
      <c r="D146" s="104">
        <v>847</v>
      </c>
      <c r="E146" s="104" t="s">
        <v>88</v>
      </c>
      <c r="F146" s="104" t="s">
        <v>411</v>
      </c>
      <c r="G146" s="108" t="s">
        <v>619</v>
      </c>
      <c r="H146" s="106" t="s">
        <v>476</v>
      </c>
      <c r="I146" s="97"/>
      <c r="J146" s="97"/>
      <c r="K146" s="99"/>
    </row>
    <row r="147" spans="1:11" ht="49.5">
      <c r="A147" s="364"/>
      <c r="B147" s="104" t="s">
        <v>476</v>
      </c>
      <c r="C147" s="104" t="s">
        <v>744</v>
      </c>
      <c r="D147" s="104">
        <v>847</v>
      </c>
      <c r="E147" s="104" t="s">
        <v>89</v>
      </c>
      <c r="F147" s="104" t="s">
        <v>411</v>
      </c>
      <c r="G147" s="108" t="s">
        <v>620</v>
      </c>
      <c r="H147" s="106" t="s">
        <v>476</v>
      </c>
      <c r="I147" s="97"/>
      <c r="J147" s="97"/>
      <c r="K147" s="99"/>
    </row>
    <row r="148" spans="1:11" ht="49.5">
      <c r="A148" s="364"/>
      <c r="B148" s="104" t="s">
        <v>476</v>
      </c>
      <c r="C148" s="104" t="s">
        <v>744</v>
      </c>
      <c r="D148" s="104">
        <v>847</v>
      </c>
      <c r="E148" s="104" t="s">
        <v>90</v>
      </c>
      <c r="F148" s="104" t="s">
        <v>411</v>
      </c>
      <c r="G148" s="108" t="s">
        <v>621</v>
      </c>
      <c r="H148" s="106" t="s">
        <v>476</v>
      </c>
      <c r="I148" s="97"/>
      <c r="J148" s="97"/>
      <c r="K148" s="99"/>
    </row>
    <row r="149" spans="1:11" ht="49.5">
      <c r="A149" s="364"/>
      <c r="B149" s="104" t="s">
        <v>476</v>
      </c>
      <c r="C149" s="104" t="s">
        <v>744</v>
      </c>
      <c r="D149" s="104">
        <v>847</v>
      </c>
      <c r="E149" s="104" t="s">
        <v>77</v>
      </c>
      <c r="F149" s="104" t="s">
        <v>411</v>
      </c>
      <c r="G149" s="108" t="s">
        <v>622</v>
      </c>
      <c r="H149" s="106" t="s">
        <v>476</v>
      </c>
      <c r="I149" s="97"/>
      <c r="J149" s="97"/>
      <c r="K149" s="99"/>
    </row>
    <row r="150" spans="1:11" ht="49.5">
      <c r="A150" s="366" t="s">
        <v>275</v>
      </c>
      <c r="B150" s="104" t="s">
        <v>774</v>
      </c>
      <c r="C150" s="104" t="s">
        <v>745</v>
      </c>
      <c r="D150" s="111">
        <v>8301</v>
      </c>
      <c r="E150" s="104" t="s">
        <v>98</v>
      </c>
      <c r="F150" s="104" t="s">
        <v>801</v>
      </c>
      <c r="G150" s="108" t="s">
        <v>623</v>
      </c>
      <c r="H150" s="106" t="s">
        <v>435</v>
      </c>
      <c r="I150" s="97"/>
      <c r="J150" s="97"/>
      <c r="K150" s="99"/>
    </row>
    <row r="151" spans="1:11" ht="49.5">
      <c r="A151" s="364"/>
      <c r="B151" s="104" t="s">
        <v>775</v>
      </c>
      <c r="C151" s="104" t="s">
        <v>746</v>
      </c>
      <c r="D151" s="111">
        <v>8301</v>
      </c>
      <c r="E151" s="104" t="s">
        <v>69</v>
      </c>
      <c r="F151" s="104" t="s">
        <v>802</v>
      </c>
      <c r="G151" s="108" t="s">
        <v>624</v>
      </c>
      <c r="H151" s="106" t="s">
        <v>452</v>
      </c>
      <c r="I151" s="97"/>
      <c r="J151" s="97"/>
      <c r="K151" s="99"/>
    </row>
    <row r="152" spans="1:11" ht="49.5">
      <c r="A152" s="364"/>
      <c r="B152" s="104" t="s">
        <v>775</v>
      </c>
      <c r="C152" s="104" t="s">
        <v>746</v>
      </c>
      <c r="D152" s="111">
        <v>8301</v>
      </c>
      <c r="E152" s="104" t="s">
        <v>101</v>
      </c>
      <c r="F152" s="104" t="s">
        <v>802</v>
      </c>
      <c r="G152" s="108" t="s">
        <v>625</v>
      </c>
      <c r="H152" s="106" t="s">
        <v>452</v>
      </c>
      <c r="I152" s="97"/>
      <c r="J152" s="97"/>
      <c r="K152" s="99"/>
    </row>
    <row r="153" spans="1:11" ht="49.5">
      <c r="A153" s="364"/>
      <c r="B153" s="104" t="s">
        <v>774</v>
      </c>
      <c r="C153" s="104" t="s">
        <v>747</v>
      </c>
      <c r="D153" s="111">
        <v>8301</v>
      </c>
      <c r="E153" s="104" t="s">
        <v>102</v>
      </c>
      <c r="F153" s="104" t="s">
        <v>802</v>
      </c>
      <c r="G153" s="108" t="s">
        <v>626</v>
      </c>
      <c r="H153" s="106" t="s">
        <v>452</v>
      </c>
      <c r="I153" s="97"/>
      <c r="J153" s="97"/>
      <c r="K153" s="99"/>
    </row>
    <row r="154" spans="1:11" ht="49.5">
      <c r="A154" s="364"/>
      <c r="B154" s="104" t="s">
        <v>775</v>
      </c>
      <c r="C154" s="104" t="s">
        <v>745</v>
      </c>
      <c r="D154" s="111">
        <v>8301</v>
      </c>
      <c r="E154" s="104" t="s">
        <v>103</v>
      </c>
      <c r="F154" s="104" t="s">
        <v>802</v>
      </c>
      <c r="G154" s="108" t="s">
        <v>627</v>
      </c>
      <c r="H154" s="106" t="s">
        <v>452</v>
      </c>
      <c r="I154" s="97"/>
      <c r="J154" s="97"/>
      <c r="K154" s="99"/>
    </row>
    <row r="155" spans="1:11" ht="49.5">
      <c r="A155" s="364"/>
      <c r="B155" s="104" t="s">
        <v>775</v>
      </c>
      <c r="C155" s="104" t="s">
        <v>745</v>
      </c>
      <c r="D155" s="111">
        <v>8301</v>
      </c>
      <c r="E155" s="104" t="s">
        <v>104</v>
      </c>
      <c r="F155" s="104" t="s">
        <v>802</v>
      </c>
      <c r="G155" s="108" t="s">
        <v>628</v>
      </c>
      <c r="H155" s="106" t="s">
        <v>435</v>
      </c>
      <c r="I155" s="97"/>
      <c r="J155" s="97"/>
      <c r="K155" s="99"/>
    </row>
    <row r="156" spans="1:11" ht="49.5">
      <c r="A156" s="364"/>
      <c r="B156" s="104" t="s">
        <v>774</v>
      </c>
      <c r="C156" s="109" t="s">
        <v>748</v>
      </c>
      <c r="D156" s="111">
        <v>8301</v>
      </c>
      <c r="E156" s="104" t="s">
        <v>105</v>
      </c>
      <c r="F156" s="104" t="s">
        <v>802</v>
      </c>
      <c r="G156" s="108" t="s">
        <v>629</v>
      </c>
      <c r="H156" s="106" t="s">
        <v>452</v>
      </c>
      <c r="I156" s="100"/>
      <c r="J156" s="97"/>
      <c r="K156" s="99"/>
    </row>
    <row r="157" spans="1:11" ht="49.5">
      <c r="A157" s="364"/>
      <c r="B157" s="104" t="s">
        <v>775</v>
      </c>
      <c r="C157" s="104" t="s">
        <v>745</v>
      </c>
      <c r="D157" s="111">
        <v>8301</v>
      </c>
      <c r="E157" s="104" t="s">
        <v>107</v>
      </c>
      <c r="F157" s="104" t="s">
        <v>802</v>
      </c>
      <c r="G157" s="108" t="s">
        <v>630</v>
      </c>
      <c r="H157" s="106" t="s">
        <v>452</v>
      </c>
      <c r="I157" s="97"/>
      <c r="J157" s="97"/>
      <c r="K157" s="99"/>
    </row>
    <row r="158" spans="1:11" ht="49.5">
      <c r="A158" s="364"/>
      <c r="B158" s="104" t="s">
        <v>775</v>
      </c>
      <c r="C158" s="104" t="s">
        <v>746</v>
      </c>
      <c r="D158" s="111">
        <v>8301</v>
      </c>
      <c r="E158" s="104" t="s">
        <v>129</v>
      </c>
      <c r="F158" s="104" t="s">
        <v>803</v>
      </c>
      <c r="G158" s="108" t="s">
        <v>631</v>
      </c>
      <c r="H158" s="106" t="s">
        <v>459</v>
      </c>
      <c r="I158" s="97"/>
      <c r="J158" s="97"/>
      <c r="K158" s="99"/>
    </row>
    <row r="159" spans="1:11" ht="49.5">
      <c r="A159" s="364"/>
      <c r="B159" s="104" t="s">
        <v>774</v>
      </c>
      <c r="C159" s="104" t="s">
        <v>746</v>
      </c>
      <c r="D159" s="111">
        <v>8301</v>
      </c>
      <c r="E159" s="104" t="s">
        <v>318</v>
      </c>
      <c r="F159" s="104" t="s">
        <v>802</v>
      </c>
      <c r="G159" s="108" t="s">
        <v>632</v>
      </c>
      <c r="H159" s="106" t="s">
        <v>460</v>
      </c>
      <c r="I159" s="97"/>
      <c r="J159" s="97"/>
      <c r="K159" s="99"/>
    </row>
    <row r="160" spans="1:11" ht="49.5">
      <c r="A160" s="364"/>
      <c r="B160" s="104" t="s">
        <v>775</v>
      </c>
      <c r="C160" s="104" t="s">
        <v>747</v>
      </c>
      <c r="D160" s="111">
        <v>8301</v>
      </c>
      <c r="E160" s="104" t="s">
        <v>319</v>
      </c>
      <c r="F160" s="104" t="s">
        <v>802</v>
      </c>
      <c r="G160" s="108" t="s">
        <v>633</v>
      </c>
      <c r="H160" s="106" t="s">
        <v>461</v>
      </c>
      <c r="I160" s="97"/>
      <c r="J160" s="97"/>
      <c r="K160" s="99"/>
    </row>
    <row r="161" spans="1:11" ht="49.5">
      <c r="A161" s="364"/>
      <c r="B161" s="104" t="s">
        <v>775</v>
      </c>
      <c r="C161" s="104" t="s">
        <v>749</v>
      </c>
      <c r="D161" s="111">
        <v>8301</v>
      </c>
      <c r="E161" s="104" t="s">
        <v>320</v>
      </c>
      <c r="F161" s="104" t="s">
        <v>802</v>
      </c>
      <c r="G161" s="108" t="s">
        <v>634</v>
      </c>
      <c r="H161" s="106" t="s">
        <v>461</v>
      </c>
      <c r="I161" s="97"/>
      <c r="J161" s="97"/>
      <c r="K161" s="99"/>
    </row>
    <row r="162" spans="1:11" ht="49.5">
      <c r="A162" s="364"/>
      <c r="B162" s="104" t="s">
        <v>774</v>
      </c>
      <c r="C162" s="104" t="s">
        <v>748</v>
      </c>
      <c r="D162" s="111">
        <v>8301</v>
      </c>
      <c r="E162" s="104" t="s">
        <v>108</v>
      </c>
      <c r="F162" s="104" t="s">
        <v>412</v>
      </c>
      <c r="G162" s="108" t="s">
        <v>635</v>
      </c>
      <c r="H162" s="106" t="s">
        <v>435</v>
      </c>
      <c r="I162" s="97"/>
      <c r="J162" s="97"/>
      <c r="K162" s="99"/>
    </row>
    <row r="163" spans="1:11" ht="49.5">
      <c r="A163" s="364"/>
      <c r="B163" s="104" t="s">
        <v>774</v>
      </c>
      <c r="C163" s="104" t="s">
        <v>746</v>
      </c>
      <c r="D163" s="111">
        <v>8301</v>
      </c>
      <c r="E163" s="104" t="s">
        <v>110</v>
      </c>
      <c r="F163" s="104" t="s">
        <v>413</v>
      </c>
      <c r="G163" s="108" t="s">
        <v>568</v>
      </c>
      <c r="H163" s="106" t="s">
        <v>435</v>
      </c>
      <c r="I163" s="97"/>
      <c r="J163" s="97"/>
      <c r="K163" s="99"/>
    </row>
    <row r="164" spans="1:11" ht="49.5">
      <c r="A164" s="364"/>
      <c r="B164" s="104" t="s">
        <v>774</v>
      </c>
      <c r="C164" s="104" t="s">
        <v>745</v>
      </c>
      <c r="D164" s="111">
        <v>8301</v>
      </c>
      <c r="E164" s="104" t="s">
        <v>111</v>
      </c>
      <c r="F164" s="104" t="s">
        <v>414</v>
      </c>
      <c r="G164" s="108" t="s">
        <v>636</v>
      </c>
      <c r="H164" s="106" t="s">
        <v>435</v>
      </c>
      <c r="I164" s="97"/>
      <c r="J164" s="97"/>
      <c r="K164" s="99"/>
    </row>
    <row r="165" spans="1:11" ht="49.5">
      <c r="A165" s="364"/>
      <c r="B165" s="104" t="s">
        <v>774</v>
      </c>
      <c r="C165" s="104" t="s">
        <v>745</v>
      </c>
      <c r="D165" s="111">
        <v>8301</v>
      </c>
      <c r="E165" s="104" t="s">
        <v>112</v>
      </c>
      <c r="F165" s="104" t="s">
        <v>415</v>
      </c>
      <c r="G165" s="108" t="s">
        <v>380</v>
      </c>
      <c r="H165" s="106" t="s">
        <v>435</v>
      </c>
      <c r="I165" s="97"/>
      <c r="J165" s="97"/>
      <c r="K165" s="99"/>
    </row>
    <row r="166" spans="1:11" ht="49.5">
      <c r="A166" s="364" t="s">
        <v>114</v>
      </c>
      <c r="B166" s="109" t="s">
        <v>776</v>
      </c>
      <c r="C166" s="104" t="s">
        <v>750</v>
      </c>
      <c r="D166" s="111">
        <v>2288</v>
      </c>
      <c r="E166" s="104" t="s">
        <v>381</v>
      </c>
      <c r="F166" s="104" t="s">
        <v>804</v>
      </c>
      <c r="G166" s="108" t="s">
        <v>637</v>
      </c>
      <c r="H166" s="106" t="s">
        <v>462</v>
      </c>
      <c r="I166" s="97"/>
      <c r="J166" s="97"/>
      <c r="K166" s="102"/>
    </row>
    <row r="167" spans="1:11" ht="49.5">
      <c r="A167" s="364"/>
      <c r="B167" s="104" t="s">
        <v>776</v>
      </c>
      <c r="C167" s="104" t="s">
        <v>751</v>
      </c>
      <c r="D167" s="111">
        <v>2288</v>
      </c>
      <c r="E167" s="104" t="s">
        <v>115</v>
      </c>
      <c r="F167" s="104" t="s">
        <v>792</v>
      </c>
      <c r="G167" s="108" t="s">
        <v>638</v>
      </c>
      <c r="H167" s="106" t="s">
        <v>462</v>
      </c>
      <c r="I167" s="97"/>
      <c r="J167" s="97"/>
      <c r="K167" s="99"/>
    </row>
    <row r="168" spans="1:11" ht="49.5">
      <c r="A168" s="364"/>
      <c r="B168" s="109" t="s">
        <v>776</v>
      </c>
      <c r="C168" s="104" t="s">
        <v>747</v>
      </c>
      <c r="D168" s="111">
        <v>2288</v>
      </c>
      <c r="E168" s="104" t="s">
        <v>116</v>
      </c>
      <c r="F168" s="104" t="s">
        <v>805</v>
      </c>
      <c r="G168" s="108" t="s">
        <v>639</v>
      </c>
      <c r="H168" s="106" t="s">
        <v>462</v>
      </c>
      <c r="I168" s="97"/>
      <c r="J168" s="97"/>
      <c r="K168" s="102"/>
    </row>
    <row r="169" spans="1:11" ht="49.5">
      <c r="A169" s="364"/>
      <c r="B169" s="104" t="s">
        <v>776</v>
      </c>
      <c r="C169" s="104" t="s">
        <v>750</v>
      </c>
      <c r="D169" s="111">
        <v>2288</v>
      </c>
      <c r="E169" s="104" t="s">
        <v>254</v>
      </c>
      <c r="F169" s="104" t="s">
        <v>806</v>
      </c>
      <c r="G169" s="108" t="s">
        <v>640</v>
      </c>
      <c r="H169" s="106" t="s">
        <v>462</v>
      </c>
      <c r="I169" s="97"/>
      <c r="J169" s="97"/>
      <c r="K169" s="99"/>
    </row>
    <row r="170" spans="1:11" ht="49.5">
      <c r="A170" s="364"/>
      <c r="B170" s="109" t="s">
        <v>776</v>
      </c>
      <c r="C170" s="104" t="s">
        <v>752</v>
      </c>
      <c r="D170" s="111">
        <v>2288</v>
      </c>
      <c r="E170" s="104" t="s">
        <v>117</v>
      </c>
      <c r="F170" s="104" t="s">
        <v>806</v>
      </c>
      <c r="G170" s="108" t="s">
        <v>641</v>
      </c>
      <c r="H170" s="106" t="s">
        <v>462</v>
      </c>
      <c r="I170" s="97"/>
      <c r="J170" s="97"/>
      <c r="K170" s="102"/>
    </row>
    <row r="171" spans="1:11" ht="49.5">
      <c r="A171" s="364"/>
      <c r="B171" s="104" t="s">
        <v>776</v>
      </c>
      <c r="C171" s="104" t="s">
        <v>750</v>
      </c>
      <c r="D171" s="111">
        <v>2288</v>
      </c>
      <c r="E171" s="104" t="s">
        <v>118</v>
      </c>
      <c r="F171" s="104" t="s">
        <v>807</v>
      </c>
      <c r="G171" s="108" t="s">
        <v>642</v>
      </c>
      <c r="H171" s="106" t="s">
        <v>462</v>
      </c>
      <c r="I171" s="97"/>
      <c r="J171" s="97"/>
      <c r="K171" s="99"/>
    </row>
    <row r="172" spans="1:11" ht="49.5">
      <c r="A172" s="364"/>
      <c r="B172" s="109" t="s">
        <v>776</v>
      </c>
      <c r="C172" s="104" t="s">
        <v>750</v>
      </c>
      <c r="D172" s="111">
        <v>2288</v>
      </c>
      <c r="E172" s="104" t="s">
        <v>119</v>
      </c>
      <c r="F172" s="104" t="s">
        <v>807</v>
      </c>
      <c r="G172" s="108" t="s">
        <v>643</v>
      </c>
      <c r="H172" s="106" t="s">
        <v>462</v>
      </c>
      <c r="I172" s="97"/>
      <c r="J172" s="97"/>
      <c r="K172" s="102"/>
    </row>
    <row r="173" spans="1:11" ht="49.5">
      <c r="A173" s="364"/>
      <c r="B173" s="104" t="s">
        <v>776</v>
      </c>
      <c r="C173" s="104" t="s">
        <v>750</v>
      </c>
      <c r="D173" s="111">
        <v>2288</v>
      </c>
      <c r="E173" s="104" t="s">
        <v>120</v>
      </c>
      <c r="F173" s="104" t="s">
        <v>807</v>
      </c>
      <c r="G173" s="108" t="s">
        <v>644</v>
      </c>
      <c r="H173" s="106" t="s">
        <v>462</v>
      </c>
      <c r="I173" s="97"/>
      <c r="J173" s="97"/>
      <c r="K173" s="99"/>
    </row>
    <row r="174" spans="1:11" ht="49.5">
      <c r="A174" s="364"/>
      <c r="B174" s="109" t="s">
        <v>776</v>
      </c>
      <c r="C174" s="104" t="s">
        <v>750</v>
      </c>
      <c r="D174" s="111">
        <v>2288</v>
      </c>
      <c r="E174" s="104" t="s">
        <v>121</v>
      </c>
      <c r="F174" s="104" t="s">
        <v>807</v>
      </c>
      <c r="G174" s="108" t="s">
        <v>645</v>
      </c>
      <c r="H174" s="106" t="s">
        <v>462</v>
      </c>
      <c r="I174" s="97"/>
      <c r="J174" s="97"/>
      <c r="K174" s="102"/>
    </row>
    <row r="175" spans="1:11" ht="49.5">
      <c r="A175" s="364"/>
      <c r="B175" s="104" t="s">
        <v>776</v>
      </c>
      <c r="C175" s="104" t="s">
        <v>750</v>
      </c>
      <c r="D175" s="111">
        <v>2288</v>
      </c>
      <c r="E175" s="104" t="s">
        <v>122</v>
      </c>
      <c r="F175" s="104" t="s">
        <v>807</v>
      </c>
      <c r="G175" s="108" t="s">
        <v>646</v>
      </c>
      <c r="H175" s="106" t="s">
        <v>462</v>
      </c>
      <c r="I175" s="97"/>
      <c r="J175" s="97"/>
      <c r="K175" s="99"/>
    </row>
    <row r="176" spans="1:11" ht="49.5">
      <c r="A176" s="364"/>
      <c r="B176" s="109" t="s">
        <v>776</v>
      </c>
      <c r="C176" s="104" t="s">
        <v>750</v>
      </c>
      <c r="D176" s="111">
        <v>2288</v>
      </c>
      <c r="E176" s="104" t="s">
        <v>123</v>
      </c>
      <c r="F176" s="104" t="s">
        <v>807</v>
      </c>
      <c r="G176" s="108" t="s">
        <v>647</v>
      </c>
      <c r="H176" s="106" t="s">
        <v>462</v>
      </c>
      <c r="I176" s="97"/>
      <c r="J176" s="97"/>
      <c r="K176" s="102"/>
    </row>
    <row r="177" spans="1:11" ht="49.5">
      <c r="A177" s="364"/>
      <c r="B177" s="104" t="s">
        <v>776</v>
      </c>
      <c r="C177" s="104" t="s">
        <v>751</v>
      </c>
      <c r="D177" s="111">
        <v>2288</v>
      </c>
      <c r="E177" s="104" t="s">
        <v>124</v>
      </c>
      <c r="F177" s="104" t="s">
        <v>807</v>
      </c>
      <c r="G177" s="108" t="s">
        <v>648</v>
      </c>
      <c r="H177" s="106" t="s">
        <v>462</v>
      </c>
      <c r="I177" s="97"/>
      <c r="J177" s="97"/>
      <c r="K177" s="99"/>
    </row>
    <row r="178" spans="1:11" ht="49.5">
      <c r="A178" s="364"/>
      <c r="B178" s="109" t="s">
        <v>776</v>
      </c>
      <c r="C178" s="104" t="s">
        <v>751</v>
      </c>
      <c r="D178" s="111">
        <v>2288</v>
      </c>
      <c r="E178" s="104" t="s">
        <v>332</v>
      </c>
      <c r="F178" s="104" t="s">
        <v>807</v>
      </c>
      <c r="G178" s="108" t="s">
        <v>649</v>
      </c>
      <c r="H178" s="106" t="s">
        <v>463</v>
      </c>
      <c r="I178" s="97"/>
      <c r="J178" s="97"/>
      <c r="K178" s="102"/>
    </row>
    <row r="179" spans="1:11" ht="49.5">
      <c r="A179" s="364"/>
      <c r="B179" s="104" t="s">
        <v>776</v>
      </c>
      <c r="C179" s="104" t="s">
        <v>751</v>
      </c>
      <c r="D179" s="111">
        <v>2288</v>
      </c>
      <c r="E179" s="104" t="s">
        <v>185</v>
      </c>
      <c r="F179" s="104" t="s">
        <v>807</v>
      </c>
      <c r="G179" s="108" t="s">
        <v>650</v>
      </c>
      <c r="H179" s="106" t="s">
        <v>464</v>
      </c>
      <c r="I179" s="97"/>
      <c r="J179" s="97"/>
      <c r="K179" s="99"/>
    </row>
    <row r="180" spans="1:11" ht="49.5">
      <c r="A180" s="364"/>
      <c r="B180" s="109" t="s">
        <v>776</v>
      </c>
      <c r="C180" s="104" t="s">
        <v>751</v>
      </c>
      <c r="D180" s="111">
        <v>2288</v>
      </c>
      <c r="E180" s="104" t="s">
        <v>186</v>
      </c>
      <c r="F180" s="104" t="s">
        <v>807</v>
      </c>
      <c r="G180" s="108" t="s">
        <v>651</v>
      </c>
      <c r="H180" s="106" t="s">
        <v>464</v>
      </c>
      <c r="I180" s="97"/>
      <c r="J180" s="97"/>
      <c r="K180" s="102"/>
    </row>
    <row r="181" spans="1:11" ht="49.5">
      <c r="A181" s="364"/>
      <c r="B181" s="104" t="s">
        <v>776</v>
      </c>
      <c r="C181" s="104" t="s">
        <v>747</v>
      </c>
      <c r="D181" s="111">
        <v>2288</v>
      </c>
      <c r="E181" s="104" t="s">
        <v>125</v>
      </c>
      <c r="F181" s="104" t="s">
        <v>807</v>
      </c>
      <c r="G181" s="108" t="s">
        <v>652</v>
      </c>
      <c r="H181" s="106" t="s">
        <v>462</v>
      </c>
      <c r="I181" s="97"/>
      <c r="J181" s="97"/>
      <c r="K181" s="99"/>
    </row>
    <row r="182" spans="1:11" ht="49.5">
      <c r="A182" s="364"/>
      <c r="B182" s="104" t="s">
        <v>776</v>
      </c>
      <c r="C182" s="104" t="s">
        <v>747</v>
      </c>
      <c r="D182" s="111">
        <v>2288</v>
      </c>
      <c r="E182" s="104" t="s">
        <v>126</v>
      </c>
      <c r="F182" s="104" t="s">
        <v>807</v>
      </c>
      <c r="G182" s="108" t="s">
        <v>653</v>
      </c>
      <c r="H182" s="106" t="s">
        <v>462</v>
      </c>
      <c r="I182" s="97"/>
      <c r="J182" s="97"/>
      <c r="K182" s="99"/>
    </row>
    <row r="183" spans="1:11" ht="49.5">
      <c r="A183" s="364"/>
      <c r="B183" s="109" t="s">
        <v>776</v>
      </c>
      <c r="C183" s="104" t="s">
        <v>752</v>
      </c>
      <c r="D183" s="111">
        <v>2288</v>
      </c>
      <c r="E183" s="104" t="s">
        <v>127</v>
      </c>
      <c r="F183" s="104" t="s">
        <v>807</v>
      </c>
      <c r="G183" s="108" t="s">
        <v>654</v>
      </c>
      <c r="H183" s="106" t="s">
        <v>462</v>
      </c>
      <c r="I183" s="97"/>
      <c r="J183" s="97"/>
      <c r="K183" s="102"/>
    </row>
    <row r="184" spans="1:11" ht="49.5">
      <c r="A184" s="364"/>
      <c r="B184" s="104" t="s">
        <v>776</v>
      </c>
      <c r="C184" s="104" t="s">
        <v>752</v>
      </c>
      <c r="D184" s="111">
        <v>2288</v>
      </c>
      <c r="E184" s="104" t="s">
        <v>128</v>
      </c>
      <c r="F184" s="104" t="s">
        <v>807</v>
      </c>
      <c r="G184" s="108" t="s">
        <v>655</v>
      </c>
      <c r="H184" s="106" t="s">
        <v>462</v>
      </c>
      <c r="I184" s="97"/>
      <c r="J184" s="97"/>
      <c r="K184" s="99"/>
    </row>
    <row r="185" spans="1:11" ht="49.5">
      <c r="A185" s="364"/>
      <c r="B185" s="109" t="s">
        <v>776</v>
      </c>
      <c r="C185" s="104" t="s">
        <v>752</v>
      </c>
      <c r="D185" s="111">
        <v>2288</v>
      </c>
      <c r="E185" s="104" t="s">
        <v>187</v>
      </c>
      <c r="F185" s="104" t="s">
        <v>807</v>
      </c>
      <c r="G185" s="108" t="s">
        <v>656</v>
      </c>
      <c r="H185" s="106" t="s">
        <v>465</v>
      </c>
      <c r="I185" s="97"/>
      <c r="J185" s="97"/>
      <c r="K185" s="102"/>
    </row>
    <row r="186" spans="1:11" ht="49.5">
      <c r="A186" s="364" t="s">
        <v>257</v>
      </c>
      <c r="B186" s="109" t="s">
        <v>777</v>
      </c>
      <c r="C186" s="109" t="s">
        <v>753</v>
      </c>
      <c r="D186" s="111">
        <v>4040</v>
      </c>
      <c r="E186" s="104" t="s">
        <v>262</v>
      </c>
      <c r="F186" s="104" t="s">
        <v>416</v>
      </c>
      <c r="G186" s="108" t="s">
        <v>657</v>
      </c>
      <c r="H186" s="106" t="s">
        <v>466</v>
      </c>
      <c r="I186" s="100"/>
      <c r="J186" s="97"/>
      <c r="K186" s="102"/>
    </row>
    <row r="187" spans="1:11" ht="49.5">
      <c r="A187" s="364"/>
      <c r="B187" s="104" t="s">
        <v>777</v>
      </c>
      <c r="C187" s="109" t="s">
        <v>754</v>
      </c>
      <c r="D187" s="111">
        <v>4040</v>
      </c>
      <c r="E187" s="104" t="s">
        <v>265</v>
      </c>
      <c r="F187" s="104" t="s">
        <v>808</v>
      </c>
      <c r="G187" s="108" t="s">
        <v>658</v>
      </c>
      <c r="H187" s="106" t="s">
        <v>466</v>
      </c>
      <c r="I187" s="100"/>
      <c r="J187" s="97"/>
      <c r="K187" s="99"/>
    </row>
    <row r="188" spans="1:11" ht="49.5">
      <c r="A188" s="364"/>
      <c r="B188" s="104" t="s">
        <v>777</v>
      </c>
      <c r="C188" s="109" t="s">
        <v>755</v>
      </c>
      <c r="D188" s="111">
        <v>4040</v>
      </c>
      <c r="E188" s="104" t="s">
        <v>266</v>
      </c>
      <c r="F188" s="104" t="s">
        <v>809</v>
      </c>
      <c r="G188" s="108" t="s">
        <v>659</v>
      </c>
      <c r="H188" s="106" t="s">
        <v>466</v>
      </c>
      <c r="I188" s="100"/>
      <c r="J188" s="97"/>
      <c r="K188" s="99"/>
    </row>
    <row r="189" spans="1:11" ht="49.5">
      <c r="A189" s="364"/>
      <c r="B189" s="104" t="s">
        <v>777</v>
      </c>
      <c r="C189" s="104" t="s">
        <v>753</v>
      </c>
      <c r="D189" s="111">
        <v>4040</v>
      </c>
      <c r="E189" s="104" t="s">
        <v>267</v>
      </c>
      <c r="F189" s="104" t="s">
        <v>810</v>
      </c>
      <c r="G189" s="108" t="s">
        <v>660</v>
      </c>
      <c r="H189" s="106" t="s">
        <v>466</v>
      </c>
      <c r="I189" s="97"/>
      <c r="J189" s="97"/>
      <c r="K189" s="99"/>
    </row>
    <row r="190" spans="1:11" ht="49.5">
      <c r="A190" s="364"/>
      <c r="B190" s="109" t="s">
        <v>777</v>
      </c>
      <c r="C190" s="104" t="s">
        <v>755</v>
      </c>
      <c r="D190" s="111">
        <v>4040</v>
      </c>
      <c r="E190" s="104" t="s">
        <v>269</v>
      </c>
      <c r="F190" s="104" t="s">
        <v>811</v>
      </c>
      <c r="G190" s="108" t="s">
        <v>661</v>
      </c>
      <c r="H190" s="106" t="s">
        <v>467</v>
      </c>
      <c r="I190" s="97"/>
      <c r="J190" s="97"/>
      <c r="K190" s="102"/>
    </row>
    <row r="191" spans="1:11" ht="49.5">
      <c r="A191" s="364"/>
      <c r="B191" s="104" t="s">
        <v>777</v>
      </c>
      <c r="C191" s="104" t="s">
        <v>754</v>
      </c>
      <c r="D191" s="111">
        <v>4040</v>
      </c>
      <c r="E191" s="104" t="s">
        <v>270</v>
      </c>
      <c r="F191" s="104" t="s">
        <v>808</v>
      </c>
      <c r="G191" s="108" t="s">
        <v>662</v>
      </c>
      <c r="H191" s="106" t="s">
        <v>466</v>
      </c>
      <c r="I191" s="97"/>
      <c r="J191" s="97"/>
      <c r="K191" s="99"/>
    </row>
    <row r="192" spans="1:11" ht="49.5">
      <c r="A192" s="364"/>
      <c r="B192" s="109" t="s">
        <v>777</v>
      </c>
      <c r="C192" s="104" t="s">
        <v>755</v>
      </c>
      <c r="D192" s="111">
        <v>4040</v>
      </c>
      <c r="E192" s="104" t="s">
        <v>244</v>
      </c>
      <c r="F192" s="104" t="s">
        <v>412</v>
      </c>
      <c r="G192" s="108" t="s">
        <v>663</v>
      </c>
      <c r="H192" s="106" t="s">
        <v>466</v>
      </c>
      <c r="I192" s="97"/>
      <c r="J192" s="97"/>
      <c r="K192" s="102"/>
    </row>
    <row r="193" spans="1:11" ht="49.5">
      <c r="A193" s="364"/>
      <c r="B193" s="104" t="s">
        <v>777</v>
      </c>
      <c r="C193" s="109" t="s">
        <v>756</v>
      </c>
      <c r="D193" s="111">
        <v>4040</v>
      </c>
      <c r="E193" s="104" t="s">
        <v>271</v>
      </c>
      <c r="F193" s="104" t="s">
        <v>417</v>
      </c>
      <c r="G193" s="108" t="s">
        <v>664</v>
      </c>
      <c r="H193" s="106" t="s">
        <v>466</v>
      </c>
      <c r="I193" s="100"/>
      <c r="J193" s="97"/>
      <c r="K193" s="99"/>
    </row>
    <row r="194" spans="1:11" ht="49.5">
      <c r="A194" s="364"/>
      <c r="B194" s="104" t="s">
        <v>777</v>
      </c>
      <c r="C194" s="104" t="s">
        <v>755</v>
      </c>
      <c r="D194" s="111">
        <v>4040</v>
      </c>
      <c r="E194" s="104" t="s">
        <v>203</v>
      </c>
      <c r="F194" s="104" t="s">
        <v>418</v>
      </c>
      <c r="G194" s="108" t="s">
        <v>665</v>
      </c>
      <c r="H194" s="106" t="s">
        <v>466</v>
      </c>
      <c r="I194" s="97"/>
      <c r="J194" s="97"/>
      <c r="K194" s="99"/>
    </row>
    <row r="195" spans="1:11" ht="49.5">
      <c r="A195" s="364"/>
      <c r="B195" s="104" t="s">
        <v>777</v>
      </c>
      <c r="C195" s="104" t="s">
        <v>753</v>
      </c>
      <c r="D195" s="111">
        <v>4040</v>
      </c>
      <c r="E195" s="104" t="s">
        <v>337</v>
      </c>
      <c r="F195" s="104" t="s">
        <v>419</v>
      </c>
      <c r="G195" s="108" t="s">
        <v>577</v>
      </c>
      <c r="H195" s="106" t="s">
        <v>455</v>
      </c>
      <c r="I195" s="97"/>
      <c r="J195" s="97"/>
      <c r="K195" s="99"/>
    </row>
    <row r="196" spans="1:11" ht="49.5">
      <c r="A196" s="367" t="s">
        <v>286</v>
      </c>
      <c r="B196" s="109" t="s">
        <v>778</v>
      </c>
      <c r="C196" s="109" t="s">
        <v>757</v>
      </c>
      <c r="D196" s="111">
        <v>1933</v>
      </c>
      <c r="E196" s="104" t="s">
        <v>287</v>
      </c>
      <c r="F196" s="104" t="s">
        <v>416</v>
      </c>
      <c r="G196" s="108" t="s">
        <v>666</v>
      </c>
      <c r="H196" s="106" t="s">
        <v>468</v>
      </c>
      <c r="I196" s="100"/>
      <c r="J196" s="97"/>
      <c r="K196" s="102"/>
    </row>
    <row r="197" spans="1:11" ht="49.5">
      <c r="A197" s="364"/>
      <c r="B197" s="104" t="s">
        <v>778</v>
      </c>
      <c r="C197" s="109" t="s">
        <v>758</v>
      </c>
      <c r="D197" s="111">
        <v>1933</v>
      </c>
      <c r="E197" s="104" t="s">
        <v>288</v>
      </c>
      <c r="F197" s="104" t="s">
        <v>808</v>
      </c>
      <c r="G197" s="108" t="s">
        <v>667</v>
      </c>
      <c r="H197" s="106" t="s">
        <v>841</v>
      </c>
      <c r="I197" s="100"/>
      <c r="J197" s="97"/>
      <c r="K197" s="99"/>
    </row>
    <row r="198" spans="1:11" ht="49.5">
      <c r="A198" s="364"/>
      <c r="B198" s="104" t="s">
        <v>778</v>
      </c>
      <c r="C198" s="104" t="s">
        <v>757</v>
      </c>
      <c r="D198" s="111">
        <v>1933</v>
      </c>
      <c r="E198" s="104" t="s">
        <v>289</v>
      </c>
      <c r="F198" s="104" t="s">
        <v>412</v>
      </c>
      <c r="G198" s="108" t="s">
        <v>668</v>
      </c>
      <c r="H198" s="106" t="s">
        <v>468</v>
      </c>
      <c r="I198" s="97"/>
      <c r="J198" s="97"/>
      <c r="K198" s="99"/>
    </row>
    <row r="199" spans="1:11" ht="49.5">
      <c r="A199" s="364"/>
      <c r="B199" s="104" t="s">
        <v>778</v>
      </c>
      <c r="C199" s="109" t="s">
        <v>759</v>
      </c>
      <c r="D199" s="111">
        <v>1933</v>
      </c>
      <c r="E199" s="104" t="s">
        <v>290</v>
      </c>
      <c r="F199" s="104" t="s">
        <v>412</v>
      </c>
      <c r="G199" s="108" t="s">
        <v>669</v>
      </c>
      <c r="H199" s="106" t="s">
        <v>468</v>
      </c>
      <c r="I199" s="100"/>
      <c r="J199" s="97"/>
      <c r="K199" s="99"/>
    </row>
    <row r="200" spans="1:11" ht="49.5">
      <c r="A200" s="364"/>
      <c r="B200" s="104" t="s">
        <v>778</v>
      </c>
      <c r="C200" s="104" t="s">
        <v>759</v>
      </c>
      <c r="D200" s="111">
        <v>1933</v>
      </c>
      <c r="E200" s="104" t="s">
        <v>110</v>
      </c>
      <c r="F200" s="104" t="s">
        <v>420</v>
      </c>
      <c r="G200" s="108" t="s">
        <v>568</v>
      </c>
      <c r="H200" s="106" t="s">
        <v>468</v>
      </c>
      <c r="I200" s="97"/>
      <c r="J200" s="97"/>
      <c r="K200" s="99"/>
    </row>
    <row r="201" spans="1:11" ht="49.5">
      <c r="A201" s="364"/>
      <c r="B201" s="104" t="s">
        <v>778</v>
      </c>
      <c r="C201" s="104" t="s">
        <v>757</v>
      </c>
      <c r="D201" s="111">
        <v>1933</v>
      </c>
      <c r="E201" s="104" t="s">
        <v>292</v>
      </c>
      <c r="F201" s="202" t="s">
        <v>1027</v>
      </c>
      <c r="G201" s="108" t="s">
        <v>1028</v>
      </c>
      <c r="H201" s="106" t="s">
        <v>468</v>
      </c>
      <c r="I201" s="97"/>
      <c r="J201" s="97"/>
      <c r="K201" s="99"/>
    </row>
    <row r="202" spans="1:11" ht="49.5">
      <c r="A202" s="364"/>
      <c r="B202" s="104" t="s">
        <v>778</v>
      </c>
      <c r="C202" s="202" t="s">
        <v>1026</v>
      </c>
      <c r="D202" s="111">
        <v>1933</v>
      </c>
      <c r="E202" s="104" t="s">
        <v>293</v>
      </c>
      <c r="F202" s="104" t="s">
        <v>415</v>
      </c>
      <c r="G202" s="108" t="s">
        <v>670</v>
      </c>
      <c r="H202" s="106" t="s">
        <v>468</v>
      </c>
      <c r="I202" s="97"/>
      <c r="J202" s="97"/>
      <c r="K202" s="99"/>
    </row>
    <row r="203" spans="1:11" ht="49.5">
      <c r="A203" s="364" t="s">
        <v>204</v>
      </c>
      <c r="B203" s="104" t="s">
        <v>779</v>
      </c>
      <c r="C203" s="109" t="s">
        <v>760</v>
      </c>
      <c r="D203" s="104">
        <v>695</v>
      </c>
      <c r="E203" s="104" t="s">
        <v>188</v>
      </c>
      <c r="F203" s="104" t="s">
        <v>804</v>
      </c>
      <c r="G203" s="108" t="s">
        <v>671</v>
      </c>
      <c r="H203" s="106" t="s">
        <v>469</v>
      </c>
      <c r="I203" s="100"/>
      <c r="J203" s="97"/>
      <c r="K203" s="99"/>
    </row>
    <row r="204" spans="1:11" ht="49.5">
      <c r="A204" s="364"/>
      <c r="B204" s="104" t="s">
        <v>779</v>
      </c>
      <c r="C204" s="104" t="s">
        <v>760</v>
      </c>
      <c r="D204" s="104">
        <v>695</v>
      </c>
      <c r="E204" s="104" t="s">
        <v>189</v>
      </c>
      <c r="F204" s="104" t="s">
        <v>805</v>
      </c>
      <c r="G204" s="108" t="s">
        <v>672</v>
      </c>
      <c r="H204" s="106" t="s">
        <v>469</v>
      </c>
      <c r="I204" s="97"/>
      <c r="J204" s="97"/>
      <c r="K204" s="99"/>
    </row>
    <row r="205" spans="1:11" ht="49.5">
      <c r="A205" s="364"/>
      <c r="B205" s="104" t="s">
        <v>779</v>
      </c>
      <c r="C205" s="104" t="s">
        <v>760</v>
      </c>
      <c r="D205" s="104">
        <v>695</v>
      </c>
      <c r="E205" s="104" t="s">
        <v>190</v>
      </c>
      <c r="F205" s="104" t="s">
        <v>792</v>
      </c>
      <c r="G205" s="108" t="s">
        <v>673</v>
      </c>
      <c r="H205" s="106" t="s">
        <v>469</v>
      </c>
      <c r="I205" s="97"/>
      <c r="J205" s="97"/>
      <c r="K205" s="99"/>
    </row>
    <row r="206" spans="1:11" ht="49.5">
      <c r="A206" s="364"/>
      <c r="B206" s="104" t="s">
        <v>779</v>
      </c>
      <c r="C206" s="104" t="s">
        <v>760</v>
      </c>
      <c r="D206" s="104">
        <v>695</v>
      </c>
      <c r="E206" s="104" t="s">
        <v>279</v>
      </c>
      <c r="F206" s="104" t="s">
        <v>812</v>
      </c>
      <c r="G206" s="108" t="s">
        <v>539</v>
      </c>
      <c r="H206" s="106" t="s">
        <v>470</v>
      </c>
      <c r="I206" s="97"/>
      <c r="J206" s="97"/>
      <c r="K206" s="99"/>
    </row>
    <row r="207" spans="1:11" ht="49.5">
      <c r="A207" s="364"/>
      <c r="B207" s="104" t="s">
        <v>779</v>
      </c>
      <c r="C207" s="109" t="s">
        <v>761</v>
      </c>
      <c r="D207" s="104">
        <v>695</v>
      </c>
      <c r="E207" s="104" t="s">
        <v>191</v>
      </c>
      <c r="F207" s="104" t="s">
        <v>806</v>
      </c>
      <c r="G207" s="108" t="s">
        <v>674</v>
      </c>
      <c r="H207" s="106" t="s">
        <v>469</v>
      </c>
      <c r="I207" s="100"/>
      <c r="J207" s="97"/>
      <c r="K207" s="99"/>
    </row>
    <row r="208" spans="1:11" ht="49.5">
      <c r="A208" s="364"/>
      <c r="B208" s="104" t="s">
        <v>779</v>
      </c>
      <c r="C208" s="104" t="s">
        <v>760</v>
      </c>
      <c r="D208" s="104">
        <v>695</v>
      </c>
      <c r="E208" s="104" t="s">
        <v>192</v>
      </c>
      <c r="F208" s="104" t="s">
        <v>807</v>
      </c>
      <c r="G208" s="108" t="s">
        <v>675</v>
      </c>
      <c r="H208" s="106" t="s">
        <v>469</v>
      </c>
      <c r="I208" s="97"/>
      <c r="J208" s="97"/>
      <c r="K208" s="99"/>
    </row>
    <row r="209" spans="1:11" ht="49.5">
      <c r="A209" s="364"/>
      <c r="B209" s="104" t="s">
        <v>779</v>
      </c>
      <c r="C209" s="104" t="s">
        <v>760</v>
      </c>
      <c r="D209" s="104">
        <v>695</v>
      </c>
      <c r="E209" s="104" t="s">
        <v>193</v>
      </c>
      <c r="F209" s="104" t="s">
        <v>807</v>
      </c>
      <c r="G209" s="108" t="s">
        <v>676</v>
      </c>
      <c r="H209" s="106" t="s">
        <v>469</v>
      </c>
      <c r="I209" s="97"/>
      <c r="J209" s="97"/>
      <c r="K209" s="99"/>
    </row>
    <row r="210" spans="1:11" ht="49.5">
      <c r="A210" s="364"/>
      <c r="B210" s="104" t="s">
        <v>779</v>
      </c>
      <c r="C210" s="104" t="s">
        <v>760</v>
      </c>
      <c r="D210" s="104">
        <v>695</v>
      </c>
      <c r="E210" s="104" t="s">
        <v>194</v>
      </c>
      <c r="F210" s="104" t="s">
        <v>807</v>
      </c>
      <c r="G210" s="108" t="s">
        <v>677</v>
      </c>
      <c r="H210" s="106" t="s">
        <v>469</v>
      </c>
      <c r="I210" s="97"/>
      <c r="J210" s="97"/>
      <c r="K210" s="99"/>
    </row>
    <row r="211" spans="1:11" ht="49.5">
      <c r="A211" s="364"/>
      <c r="B211" s="104" t="s">
        <v>779</v>
      </c>
      <c r="C211" s="104" t="s">
        <v>760</v>
      </c>
      <c r="D211" s="104">
        <v>695</v>
      </c>
      <c r="E211" s="104" t="s">
        <v>65</v>
      </c>
      <c r="F211" s="104" t="s">
        <v>807</v>
      </c>
      <c r="G211" s="108" t="s">
        <v>550</v>
      </c>
      <c r="H211" s="106" t="s">
        <v>469</v>
      </c>
      <c r="I211" s="97"/>
      <c r="J211" s="97"/>
      <c r="K211" s="99"/>
    </row>
    <row r="212" spans="1:11" ht="49.5">
      <c r="A212" s="364"/>
      <c r="B212" s="104" t="s">
        <v>779</v>
      </c>
      <c r="C212" s="104" t="s">
        <v>760</v>
      </c>
      <c r="D212" s="104">
        <v>695</v>
      </c>
      <c r="E212" s="104" t="s">
        <v>195</v>
      </c>
      <c r="F212" s="104" t="s">
        <v>807</v>
      </c>
      <c r="G212" s="108" t="s">
        <v>678</v>
      </c>
      <c r="H212" s="106" t="s">
        <v>469</v>
      </c>
      <c r="I212" s="97"/>
      <c r="J212" s="97"/>
      <c r="K212" s="99"/>
    </row>
    <row r="213" spans="1:11" ht="49.5">
      <c r="A213" s="364"/>
      <c r="B213" s="104" t="s">
        <v>779</v>
      </c>
      <c r="C213" s="104" t="s">
        <v>760</v>
      </c>
      <c r="D213" s="104">
        <v>695</v>
      </c>
      <c r="E213" s="104" t="s">
        <v>338</v>
      </c>
      <c r="F213" s="104" t="s">
        <v>421</v>
      </c>
      <c r="G213" s="108" t="s">
        <v>678</v>
      </c>
      <c r="H213" s="106" t="s">
        <v>455</v>
      </c>
      <c r="I213" s="97"/>
      <c r="J213" s="97"/>
      <c r="K213" s="99"/>
    </row>
    <row r="214" spans="1:11" ht="49.5">
      <c r="A214" s="364"/>
      <c r="B214" s="104" t="s">
        <v>779</v>
      </c>
      <c r="C214" s="104" t="s">
        <v>761</v>
      </c>
      <c r="D214" s="104">
        <v>695</v>
      </c>
      <c r="E214" s="104" t="s">
        <v>196</v>
      </c>
      <c r="F214" s="104" t="s">
        <v>807</v>
      </c>
      <c r="G214" s="108" t="s">
        <v>679</v>
      </c>
      <c r="H214" s="106" t="s">
        <v>469</v>
      </c>
      <c r="I214" s="97"/>
      <c r="J214" s="97"/>
      <c r="K214" s="99"/>
    </row>
    <row r="215" spans="1:11" ht="49.5">
      <c r="A215" s="364"/>
      <c r="B215" s="104" t="s">
        <v>779</v>
      </c>
      <c r="C215" s="104" t="s">
        <v>761</v>
      </c>
      <c r="D215" s="104">
        <v>695</v>
      </c>
      <c r="E215" s="104" t="s">
        <v>197</v>
      </c>
      <c r="F215" s="104" t="s">
        <v>807</v>
      </c>
      <c r="G215" s="108" t="s">
        <v>680</v>
      </c>
      <c r="H215" s="106" t="s">
        <v>469</v>
      </c>
      <c r="I215" s="97"/>
      <c r="J215" s="97"/>
      <c r="K215" s="99"/>
    </row>
    <row r="216" spans="1:11" ht="49.5">
      <c r="A216" s="364"/>
      <c r="B216" s="104" t="s">
        <v>779</v>
      </c>
      <c r="C216" s="104" t="s">
        <v>761</v>
      </c>
      <c r="D216" s="104">
        <v>695</v>
      </c>
      <c r="E216" s="104" t="s">
        <v>198</v>
      </c>
      <c r="F216" s="104" t="s">
        <v>807</v>
      </c>
      <c r="G216" s="108" t="s">
        <v>681</v>
      </c>
      <c r="H216" s="106" t="s">
        <v>469</v>
      </c>
      <c r="I216" s="97"/>
      <c r="J216" s="97"/>
      <c r="K216" s="99"/>
    </row>
    <row r="217" spans="1:11" ht="49.5">
      <c r="A217" s="364"/>
      <c r="B217" s="104" t="s">
        <v>779</v>
      </c>
      <c r="C217" s="104" t="s">
        <v>761</v>
      </c>
      <c r="D217" s="104">
        <v>695</v>
      </c>
      <c r="E217" s="104" t="s">
        <v>199</v>
      </c>
      <c r="F217" s="104" t="s">
        <v>807</v>
      </c>
      <c r="G217" s="108" t="s">
        <v>682</v>
      </c>
      <c r="H217" s="106" t="s">
        <v>469</v>
      </c>
      <c r="I217" s="97"/>
      <c r="J217" s="97"/>
      <c r="K217" s="99"/>
    </row>
    <row r="218" spans="1:11" ht="49.5">
      <c r="A218" s="364"/>
      <c r="B218" s="104" t="s">
        <v>779</v>
      </c>
      <c r="C218" s="104" t="s">
        <v>761</v>
      </c>
      <c r="D218" s="104">
        <v>695</v>
      </c>
      <c r="E218" s="104" t="s">
        <v>200</v>
      </c>
      <c r="F218" s="104" t="s">
        <v>807</v>
      </c>
      <c r="G218" s="108" t="s">
        <v>683</v>
      </c>
      <c r="H218" s="106" t="s">
        <v>469</v>
      </c>
      <c r="I218" s="97"/>
      <c r="J218" s="97"/>
      <c r="K218" s="99"/>
    </row>
    <row r="219" spans="1:11" ht="49.5">
      <c r="A219" s="364"/>
      <c r="B219" s="104" t="s">
        <v>779</v>
      </c>
      <c r="C219" s="104" t="s">
        <v>761</v>
      </c>
      <c r="D219" s="104">
        <v>695</v>
      </c>
      <c r="E219" s="104" t="s">
        <v>201</v>
      </c>
      <c r="F219" s="104" t="s">
        <v>807</v>
      </c>
      <c r="G219" s="108" t="s">
        <v>684</v>
      </c>
      <c r="H219" s="106" t="s">
        <v>469</v>
      </c>
      <c r="I219" s="97"/>
      <c r="J219" s="97"/>
      <c r="K219" s="99"/>
    </row>
    <row r="220" spans="1:11" ht="49.5">
      <c r="A220" s="364"/>
      <c r="B220" s="104" t="s">
        <v>779</v>
      </c>
      <c r="C220" s="104" t="s">
        <v>761</v>
      </c>
      <c r="D220" s="104">
        <v>695</v>
      </c>
      <c r="E220" s="104" t="s">
        <v>199</v>
      </c>
      <c r="F220" s="104" t="s">
        <v>807</v>
      </c>
      <c r="G220" s="108" t="s">
        <v>685</v>
      </c>
      <c r="H220" s="106" t="s">
        <v>469</v>
      </c>
      <c r="I220" s="97"/>
      <c r="J220" s="97"/>
      <c r="K220" s="99"/>
    </row>
    <row r="221" spans="1:11" ht="49.5">
      <c r="A221" s="364"/>
      <c r="B221" s="104" t="s">
        <v>779</v>
      </c>
      <c r="C221" s="104" t="s">
        <v>761</v>
      </c>
      <c r="D221" s="104">
        <v>695</v>
      </c>
      <c r="E221" s="104" t="s">
        <v>202</v>
      </c>
      <c r="F221" s="104" t="s">
        <v>807</v>
      </c>
      <c r="G221" s="108" t="s">
        <v>686</v>
      </c>
      <c r="H221" s="106" t="s">
        <v>469</v>
      </c>
      <c r="I221" s="97"/>
      <c r="J221" s="97"/>
      <c r="K221" s="99"/>
    </row>
    <row r="222" spans="1:11" ht="49.5">
      <c r="A222" s="364"/>
      <c r="B222" s="104" t="s">
        <v>779</v>
      </c>
      <c r="C222" s="104" t="s">
        <v>761</v>
      </c>
      <c r="D222" s="104">
        <v>695</v>
      </c>
      <c r="E222" s="104" t="s">
        <v>203</v>
      </c>
      <c r="F222" s="104" t="s">
        <v>807</v>
      </c>
      <c r="G222" s="108" t="s">
        <v>687</v>
      </c>
      <c r="H222" s="106" t="s">
        <v>469</v>
      </c>
      <c r="I222" s="97"/>
      <c r="J222" s="97"/>
      <c r="K222" s="99"/>
    </row>
    <row r="223" spans="1:11" ht="49.5">
      <c r="A223" s="364"/>
      <c r="B223" s="104" t="s">
        <v>779</v>
      </c>
      <c r="C223" s="104" t="s">
        <v>761</v>
      </c>
      <c r="D223" s="104">
        <v>695</v>
      </c>
      <c r="E223" s="104" t="s">
        <v>280</v>
      </c>
      <c r="F223" s="104" t="s">
        <v>422</v>
      </c>
      <c r="G223" s="108" t="s">
        <v>688</v>
      </c>
      <c r="H223" s="106" t="s">
        <v>469</v>
      </c>
      <c r="I223" s="97"/>
      <c r="J223" s="97"/>
      <c r="K223" s="99"/>
    </row>
    <row r="224" spans="1:11" ht="49.5">
      <c r="A224" s="364"/>
      <c r="B224" s="104" t="s">
        <v>779</v>
      </c>
      <c r="C224" s="104" t="s">
        <v>761</v>
      </c>
      <c r="D224" s="104">
        <v>695</v>
      </c>
      <c r="E224" s="104" t="s">
        <v>281</v>
      </c>
      <c r="F224" s="104" t="s">
        <v>422</v>
      </c>
      <c r="G224" s="108" t="s">
        <v>689</v>
      </c>
      <c r="H224" s="106" t="s">
        <v>469</v>
      </c>
      <c r="I224" s="97"/>
      <c r="J224" s="97"/>
      <c r="K224" s="99"/>
    </row>
    <row r="225" spans="1:11" ht="49.5">
      <c r="A225" s="364" t="s">
        <v>207</v>
      </c>
      <c r="B225" s="104" t="s">
        <v>780</v>
      </c>
      <c r="C225" s="109" t="s">
        <v>762</v>
      </c>
      <c r="D225" s="104">
        <v>824</v>
      </c>
      <c r="E225" s="104" t="s">
        <v>208</v>
      </c>
      <c r="F225" s="104" t="s">
        <v>423</v>
      </c>
      <c r="G225" s="108" t="s">
        <v>690</v>
      </c>
      <c r="H225" s="106" t="s">
        <v>471</v>
      </c>
      <c r="I225" s="100"/>
      <c r="J225" s="97"/>
      <c r="K225" s="99"/>
    </row>
    <row r="226" spans="1:11" ht="49.5">
      <c r="A226" s="364"/>
      <c r="B226" s="104" t="s">
        <v>780</v>
      </c>
      <c r="C226" s="104" t="s">
        <v>762</v>
      </c>
      <c r="D226" s="104">
        <v>824</v>
      </c>
      <c r="E226" s="104" t="s">
        <v>209</v>
      </c>
      <c r="F226" s="104" t="s">
        <v>813</v>
      </c>
      <c r="G226" s="108" t="s">
        <v>691</v>
      </c>
      <c r="H226" s="106" t="s">
        <v>471</v>
      </c>
      <c r="I226" s="97"/>
      <c r="J226" s="97"/>
      <c r="K226" s="99"/>
    </row>
    <row r="227" spans="1:11" ht="49.5">
      <c r="A227" s="364"/>
      <c r="B227" s="104" t="s">
        <v>780</v>
      </c>
      <c r="C227" s="104" t="s">
        <v>762</v>
      </c>
      <c r="D227" s="104">
        <v>824</v>
      </c>
      <c r="E227" s="104" t="s">
        <v>211</v>
      </c>
      <c r="F227" s="104" t="s">
        <v>814</v>
      </c>
      <c r="G227" s="108" t="s">
        <v>692</v>
      </c>
      <c r="H227" s="106" t="s">
        <v>471</v>
      </c>
      <c r="I227" s="97"/>
      <c r="J227" s="97"/>
      <c r="K227" s="99"/>
    </row>
    <row r="228" spans="1:11" ht="49.5">
      <c r="A228" s="364"/>
      <c r="B228" s="104" t="s">
        <v>780</v>
      </c>
      <c r="C228" s="109" t="s">
        <v>763</v>
      </c>
      <c r="D228" s="104">
        <v>824</v>
      </c>
      <c r="E228" s="104" t="s">
        <v>212</v>
      </c>
      <c r="F228" s="104" t="s">
        <v>815</v>
      </c>
      <c r="G228" s="108" t="s">
        <v>693</v>
      </c>
      <c r="H228" s="106" t="s">
        <v>471</v>
      </c>
      <c r="I228" s="100"/>
      <c r="J228" s="97"/>
      <c r="K228" s="99"/>
    </row>
    <row r="229" spans="1:11" ht="49.5">
      <c r="A229" s="364"/>
      <c r="B229" s="104" t="s">
        <v>780</v>
      </c>
      <c r="C229" s="104" t="s">
        <v>762</v>
      </c>
      <c r="D229" s="104">
        <v>824</v>
      </c>
      <c r="E229" s="104" t="s">
        <v>214</v>
      </c>
      <c r="F229" s="104" t="s">
        <v>816</v>
      </c>
      <c r="G229" s="108" t="s">
        <v>694</v>
      </c>
      <c r="H229" s="106" t="s">
        <v>471</v>
      </c>
      <c r="I229" s="97"/>
      <c r="J229" s="97"/>
      <c r="K229" s="99"/>
    </row>
    <row r="230" spans="1:11" ht="49.5">
      <c r="A230" s="364"/>
      <c r="B230" s="104" t="s">
        <v>780</v>
      </c>
      <c r="C230" s="104" t="s">
        <v>763</v>
      </c>
      <c r="D230" s="104">
        <v>824</v>
      </c>
      <c r="E230" s="104" t="s">
        <v>215</v>
      </c>
      <c r="F230" s="104" t="s">
        <v>424</v>
      </c>
      <c r="G230" s="108" t="s">
        <v>695</v>
      </c>
      <c r="H230" s="106" t="s">
        <v>471</v>
      </c>
      <c r="I230" s="97"/>
      <c r="J230" s="97"/>
      <c r="K230" s="99"/>
    </row>
    <row r="231" spans="1:11" ht="49.5">
      <c r="A231" s="364"/>
      <c r="B231" s="104" t="s">
        <v>780</v>
      </c>
      <c r="C231" s="104" t="s">
        <v>762</v>
      </c>
      <c r="D231" s="104">
        <v>824</v>
      </c>
      <c r="E231" s="104" t="s">
        <v>217</v>
      </c>
      <c r="F231" s="104" t="s">
        <v>424</v>
      </c>
      <c r="G231" s="108" t="s">
        <v>696</v>
      </c>
      <c r="H231" s="106" t="s">
        <v>471</v>
      </c>
      <c r="I231" s="97"/>
      <c r="J231" s="97"/>
      <c r="K231" s="99"/>
    </row>
    <row r="232" spans="1:11" ht="49.5">
      <c r="A232" s="364"/>
      <c r="B232" s="104" t="s">
        <v>780</v>
      </c>
      <c r="C232" s="104" t="s">
        <v>762</v>
      </c>
      <c r="D232" s="104">
        <v>824</v>
      </c>
      <c r="E232" s="104" t="s">
        <v>218</v>
      </c>
      <c r="F232" s="104" t="s">
        <v>425</v>
      </c>
      <c r="G232" s="108" t="s">
        <v>697</v>
      </c>
      <c r="H232" s="106" t="s">
        <v>471</v>
      </c>
      <c r="I232" s="97"/>
      <c r="J232" s="97"/>
      <c r="K232" s="99"/>
    </row>
    <row r="233" spans="1:11" ht="49.5">
      <c r="A233" s="364"/>
      <c r="B233" s="104" t="s">
        <v>780</v>
      </c>
      <c r="C233" s="109" t="s">
        <v>764</v>
      </c>
      <c r="D233" s="104">
        <v>824</v>
      </c>
      <c r="E233" s="104" t="s">
        <v>219</v>
      </c>
      <c r="F233" s="104" t="s">
        <v>425</v>
      </c>
      <c r="G233" s="108" t="s">
        <v>698</v>
      </c>
      <c r="H233" s="106" t="s">
        <v>471</v>
      </c>
      <c r="I233" s="100"/>
      <c r="J233" s="97"/>
      <c r="K233" s="99"/>
    </row>
    <row r="234" spans="1:11" ht="49.5">
      <c r="A234" s="364"/>
      <c r="B234" s="104" t="s">
        <v>780</v>
      </c>
      <c r="C234" s="104" t="s">
        <v>764</v>
      </c>
      <c r="D234" s="104">
        <v>824</v>
      </c>
      <c r="E234" s="104" t="s">
        <v>220</v>
      </c>
      <c r="F234" s="104" t="s">
        <v>426</v>
      </c>
      <c r="G234" s="108" t="s">
        <v>699</v>
      </c>
      <c r="H234" s="106" t="s">
        <v>471</v>
      </c>
      <c r="I234" s="97"/>
      <c r="J234" s="97"/>
      <c r="K234" s="99"/>
    </row>
    <row r="235" spans="1:11" ht="49.5">
      <c r="A235" s="364"/>
      <c r="B235" s="104" t="s">
        <v>780</v>
      </c>
      <c r="C235" s="104" t="s">
        <v>763</v>
      </c>
      <c r="D235" s="104">
        <v>824</v>
      </c>
      <c r="E235" s="104" t="s">
        <v>222</v>
      </c>
      <c r="F235" s="104" t="s">
        <v>426</v>
      </c>
      <c r="G235" s="108" t="s">
        <v>582</v>
      </c>
      <c r="H235" s="106" t="s">
        <v>471</v>
      </c>
      <c r="I235" s="97"/>
      <c r="J235" s="97"/>
      <c r="K235" s="99"/>
    </row>
    <row r="236" spans="1:11" ht="49.5">
      <c r="A236" s="364"/>
      <c r="B236" s="104" t="s">
        <v>780</v>
      </c>
      <c r="C236" s="104" t="s">
        <v>763</v>
      </c>
      <c r="D236" s="104">
        <v>824</v>
      </c>
      <c r="E236" s="104" t="s">
        <v>223</v>
      </c>
      <c r="F236" s="104" t="s">
        <v>427</v>
      </c>
      <c r="G236" s="108" t="s">
        <v>700</v>
      </c>
      <c r="H236" s="106" t="s">
        <v>471</v>
      </c>
      <c r="I236" s="97"/>
      <c r="J236" s="97"/>
      <c r="K236" s="99"/>
    </row>
    <row r="237" spans="1:11" ht="49.5">
      <c r="A237" s="364"/>
      <c r="B237" s="104" t="s">
        <v>780</v>
      </c>
      <c r="C237" s="104" t="s">
        <v>762</v>
      </c>
      <c r="D237" s="104">
        <v>824</v>
      </c>
      <c r="E237" s="104" t="s">
        <v>224</v>
      </c>
      <c r="F237" s="104" t="s">
        <v>427</v>
      </c>
      <c r="G237" s="108" t="s">
        <v>701</v>
      </c>
      <c r="H237" s="106" t="s">
        <v>471</v>
      </c>
      <c r="I237" s="97"/>
      <c r="J237" s="97"/>
      <c r="K237" s="99"/>
    </row>
    <row r="238" spans="1:11" ht="49.5">
      <c r="A238" s="364" t="s">
        <v>294</v>
      </c>
      <c r="B238" s="104" t="s">
        <v>781</v>
      </c>
      <c r="C238" s="109" t="s">
        <v>765</v>
      </c>
      <c r="D238" s="104">
        <v>245</v>
      </c>
      <c r="E238" s="104" t="s">
        <v>295</v>
      </c>
      <c r="F238" s="104" t="s">
        <v>428</v>
      </c>
      <c r="G238" s="108" t="s">
        <v>702</v>
      </c>
      <c r="H238" s="106" t="s">
        <v>472</v>
      </c>
      <c r="I238" s="100"/>
      <c r="J238" s="97"/>
      <c r="K238" s="99"/>
    </row>
    <row r="239" spans="1:11" ht="49.5">
      <c r="A239" s="364"/>
      <c r="B239" s="104" t="s">
        <v>781</v>
      </c>
      <c r="C239" s="109" t="s">
        <v>766</v>
      </c>
      <c r="D239" s="104">
        <v>245</v>
      </c>
      <c r="E239" s="104" t="s">
        <v>296</v>
      </c>
      <c r="F239" s="104" t="s">
        <v>817</v>
      </c>
      <c r="G239" s="108" t="s">
        <v>703</v>
      </c>
      <c r="H239" s="106" t="s">
        <v>472</v>
      </c>
      <c r="I239" s="100"/>
      <c r="J239" s="97"/>
      <c r="K239" s="99"/>
    </row>
    <row r="240" spans="1:11" ht="49.5">
      <c r="A240" s="364"/>
      <c r="B240" s="104" t="s">
        <v>781</v>
      </c>
      <c r="C240" s="104" t="s">
        <v>765</v>
      </c>
      <c r="D240" s="104">
        <v>245</v>
      </c>
      <c r="E240" s="104" t="s">
        <v>297</v>
      </c>
      <c r="F240" s="104" t="s">
        <v>818</v>
      </c>
      <c r="G240" s="108" t="s">
        <v>640</v>
      </c>
      <c r="H240" s="106" t="s">
        <v>472</v>
      </c>
      <c r="I240" s="97"/>
      <c r="J240" s="97"/>
      <c r="K240" s="99"/>
    </row>
    <row r="241" spans="1:11" ht="49.5">
      <c r="A241" s="364"/>
      <c r="B241" s="104" t="s">
        <v>781</v>
      </c>
      <c r="C241" s="104" t="s">
        <v>765</v>
      </c>
      <c r="D241" s="104">
        <v>245</v>
      </c>
      <c r="E241" s="104" t="s">
        <v>298</v>
      </c>
      <c r="F241" s="104" t="s">
        <v>819</v>
      </c>
      <c r="G241" s="108" t="s">
        <v>704</v>
      </c>
      <c r="H241" s="106" t="s">
        <v>472</v>
      </c>
      <c r="I241" s="97"/>
      <c r="J241" s="97"/>
      <c r="K241" s="99"/>
    </row>
    <row r="242" spans="1:11" ht="49.5">
      <c r="A242" s="364"/>
      <c r="B242" s="104" t="s">
        <v>781</v>
      </c>
      <c r="C242" s="104" t="s">
        <v>765</v>
      </c>
      <c r="D242" s="104">
        <v>245</v>
      </c>
      <c r="E242" s="104" t="s">
        <v>299</v>
      </c>
      <c r="F242" s="104" t="s">
        <v>820</v>
      </c>
      <c r="G242" s="108" t="s">
        <v>705</v>
      </c>
      <c r="H242" s="106" t="s">
        <v>472</v>
      </c>
      <c r="I242" s="97"/>
      <c r="J242" s="97"/>
      <c r="K242" s="99"/>
    </row>
    <row r="243" spans="1:11" ht="49.5">
      <c r="A243" s="364"/>
      <c r="B243" s="104" t="s">
        <v>781</v>
      </c>
      <c r="C243" s="104" t="s">
        <v>765</v>
      </c>
      <c r="D243" s="104">
        <v>245</v>
      </c>
      <c r="E243" s="104" t="s">
        <v>300</v>
      </c>
      <c r="F243" s="104" t="s">
        <v>821</v>
      </c>
      <c r="G243" s="108" t="s">
        <v>706</v>
      </c>
      <c r="H243" s="106" t="s">
        <v>472</v>
      </c>
      <c r="I243" s="97"/>
      <c r="J243" s="97"/>
      <c r="K243" s="99"/>
    </row>
    <row r="244" spans="1:11" ht="49.5">
      <c r="A244" s="364"/>
      <c r="B244" s="104" t="s">
        <v>781</v>
      </c>
      <c r="C244" s="104" t="s">
        <v>765</v>
      </c>
      <c r="D244" s="104">
        <v>245</v>
      </c>
      <c r="E244" s="104" t="s">
        <v>301</v>
      </c>
      <c r="F244" s="104" t="s">
        <v>822</v>
      </c>
      <c r="G244" s="108" t="s">
        <v>707</v>
      </c>
      <c r="H244" s="106" t="s">
        <v>472</v>
      </c>
      <c r="I244" s="100"/>
      <c r="J244" s="97"/>
      <c r="K244" s="99"/>
    </row>
    <row r="245" spans="1:11" ht="49.5">
      <c r="A245" s="364"/>
      <c r="B245" s="104" t="s">
        <v>781</v>
      </c>
      <c r="C245" s="104" t="s">
        <v>765</v>
      </c>
      <c r="D245" s="104">
        <v>245</v>
      </c>
      <c r="E245" s="104" t="s">
        <v>60</v>
      </c>
      <c r="F245" s="104" t="s">
        <v>823</v>
      </c>
      <c r="G245" s="108" t="s">
        <v>708</v>
      </c>
      <c r="H245" s="106" t="s">
        <v>472</v>
      </c>
      <c r="I245" s="97"/>
      <c r="J245" s="97"/>
      <c r="K245" s="99"/>
    </row>
    <row r="246" spans="1:11" ht="49.5">
      <c r="A246" s="364"/>
      <c r="B246" s="104" t="s">
        <v>781</v>
      </c>
      <c r="C246" s="104" t="s">
        <v>765</v>
      </c>
      <c r="D246" s="104">
        <v>245</v>
      </c>
      <c r="E246" s="104" t="s">
        <v>302</v>
      </c>
      <c r="F246" s="104" t="s">
        <v>823</v>
      </c>
      <c r="G246" s="108" t="s">
        <v>709</v>
      </c>
      <c r="H246" s="106" t="s">
        <v>472</v>
      </c>
      <c r="I246" s="97"/>
      <c r="J246" s="97"/>
      <c r="K246" s="99"/>
    </row>
    <row r="247" spans="1:11" ht="49.5">
      <c r="A247" s="364"/>
      <c r="B247" s="104" t="s">
        <v>781</v>
      </c>
      <c r="C247" s="104" t="s">
        <v>765</v>
      </c>
      <c r="D247" s="104">
        <v>245</v>
      </c>
      <c r="E247" s="104" t="s">
        <v>303</v>
      </c>
      <c r="F247" s="104" t="s">
        <v>823</v>
      </c>
      <c r="G247" s="108" t="s">
        <v>710</v>
      </c>
      <c r="H247" s="106" t="s">
        <v>472</v>
      </c>
      <c r="I247" s="97"/>
      <c r="J247" s="97"/>
      <c r="K247" s="99"/>
    </row>
    <row r="248" spans="1:11" ht="49.5">
      <c r="A248" s="364"/>
      <c r="B248" s="104" t="s">
        <v>781</v>
      </c>
      <c r="C248" s="104" t="s">
        <v>765</v>
      </c>
      <c r="D248" s="104">
        <v>245</v>
      </c>
      <c r="E248" s="104" t="s">
        <v>304</v>
      </c>
      <c r="F248" s="104" t="s">
        <v>823</v>
      </c>
      <c r="G248" s="108" t="s">
        <v>711</v>
      </c>
      <c r="H248" s="106" t="s">
        <v>472</v>
      </c>
      <c r="I248" s="97"/>
      <c r="J248" s="97"/>
      <c r="K248" s="99"/>
    </row>
    <row r="249" spans="1:11" ht="49.5">
      <c r="A249" s="364"/>
      <c r="B249" s="104" t="s">
        <v>781</v>
      </c>
      <c r="C249" s="104" t="s">
        <v>765</v>
      </c>
      <c r="D249" s="104">
        <v>245</v>
      </c>
      <c r="E249" s="104" t="s">
        <v>305</v>
      </c>
      <c r="F249" s="104" t="s">
        <v>824</v>
      </c>
      <c r="G249" s="108" t="s">
        <v>712</v>
      </c>
      <c r="H249" s="106" t="s">
        <v>472</v>
      </c>
      <c r="I249" s="97"/>
      <c r="J249" s="97"/>
      <c r="K249" s="99"/>
    </row>
    <row r="250" spans="1:11" ht="49.5">
      <c r="A250" s="364"/>
      <c r="B250" s="104" t="s">
        <v>781</v>
      </c>
      <c r="C250" s="104" t="s">
        <v>766</v>
      </c>
      <c r="D250" s="104">
        <v>245</v>
      </c>
      <c r="E250" s="104" t="s">
        <v>306</v>
      </c>
      <c r="F250" s="104" t="s">
        <v>825</v>
      </c>
      <c r="G250" s="108" t="s">
        <v>713</v>
      </c>
      <c r="H250" s="106" t="s">
        <v>472</v>
      </c>
      <c r="I250" s="97"/>
      <c r="J250" s="97"/>
      <c r="K250" s="99"/>
    </row>
    <row r="251" spans="1:11" ht="49.5">
      <c r="A251" s="364"/>
      <c r="B251" s="104" t="s">
        <v>781</v>
      </c>
      <c r="C251" s="104" t="s">
        <v>766</v>
      </c>
      <c r="D251" s="104">
        <v>245</v>
      </c>
      <c r="E251" s="104" t="s">
        <v>307</v>
      </c>
      <c r="F251" s="104" t="s">
        <v>825</v>
      </c>
      <c r="G251" s="108" t="s">
        <v>714</v>
      </c>
      <c r="H251" s="106" t="s">
        <v>472</v>
      </c>
      <c r="I251" s="97"/>
      <c r="J251" s="97"/>
      <c r="K251" s="99"/>
    </row>
    <row r="252" spans="1:11" ht="49.5">
      <c r="A252" s="364"/>
      <c r="B252" s="104" t="s">
        <v>781</v>
      </c>
      <c r="C252" s="104" t="s">
        <v>766</v>
      </c>
      <c r="D252" s="104">
        <v>245</v>
      </c>
      <c r="E252" s="104" t="s">
        <v>308</v>
      </c>
      <c r="F252" s="104" t="s">
        <v>826</v>
      </c>
      <c r="G252" s="108" t="s">
        <v>715</v>
      </c>
      <c r="H252" s="106" t="s">
        <v>472</v>
      </c>
      <c r="I252" s="97"/>
      <c r="J252" s="97"/>
      <c r="K252" s="99"/>
    </row>
    <row r="253" spans="1:11" ht="49.5">
      <c r="A253" s="364"/>
      <c r="B253" s="104" t="s">
        <v>781</v>
      </c>
      <c r="C253" s="104" t="s">
        <v>766</v>
      </c>
      <c r="D253" s="104">
        <v>245</v>
      </c>
      <c r="E253" s="104" t="s">
        <v>309</v>
      </c>
      <c r="F253" s="104" t="s">
        <v>827</v>
      </c>
      <c r="G253" s="108" t="s">
        <v>716</v>
      </c>
      <c r="H253" s="106" t="s">
        <v>472</v>
      </c>
      <c r="I253" s="97"/>
      <c r="J253" s="97"/>
      <c r="K253" s="99"/>
    </row>
    <row r="254" spans="1:11" ht="49.5">
      <c r="A254" s="104" t="s">
        <v>226</v>
      </c>
      <c r="B254" s="104" t="s">
        <v>782</v>
      </c>
      <c r="C254" s="109" t="s">
        <v>723</v>
      </c>
      <c r="D254" s="104">
        <v>15</v>
      </c>
      <c r="E254" s="104" t="s">
        <v>339</v>
      </c>
      <c r="F254" s="104" t="s">
        <v>429</v>
      </c>
      <c r="G254" s="108" t="s">
        <v>717</v>
      </c>
      <c r="H254" s="106" t="s">
        <v>473</v>
      </c>
      <c r="I254" s="100"/>
      <c r="J254" s="100"/>
      <c r="K254" s="99"/>
    </row>
    <row r="255" spans="1:11" ht="49.5">
      <c r="A255" s="364" t="s">
        <v>282</v>
      </c>
      <c r="B255" s="104" t="s">
        <v>783</v>
      </c>
      <c r="C255" s="109" t="s">
        <v>724</v>
      </c>
      <c r="D255" s="104">
        <v>338</v>
      </c>
      <c r="E255" s="104" t="s">
        <v>283</v>
      </c>
      <c r="F255" s="104" t="s">
        <v>430</v>
      </c>
      <c r="G255" s="108" t="s">
        <v>718</v>
      </c>
      <c r="H255" s="106" t="s">
        <v>474</v>
      </c>
      <c r="I255" s="100"/>
      <c r="J255" s="100"/>
      <c r="K255" s="99"/>
    </row>
    <row r="256" spans="1:11" ht="49.5">
      <c r="A256" s="364"/>
      <c r="B256" s="104" t="s">
        <v>783</v>
      </c>
      <c r="C256" s="109" t="s">
        <v>724</v>
      </c>
      <c r="D256" s="104">
        <v>338</v>
      </c>
      <c r="E256" s="104" t="s">
        <v>284</v>
      </c>
      <c r="F256" s="104" t="s">
        <v>828</v>
      </c>
      <c r="G256" s="108" t="s">
        <v>719</v>
      </c>
      <c r="H256" s="106" t="s">
        <v>474</v>
      </c>
      <c r="I256" s="100"/>
      <c r="J256" s="100"/>
      <c r="K256" s="99"/>
    </row>
    <row r="257" spans="1:11" ht="49.5">
      <c r="A257" s="364"/>
      <c r="B257" s="104" t="s">
        <v>783</v>
      </c>
      <c r="C257" s="109" t="s">
        <v>724</v>
      </c>
      <c r="D257" s="104">
        <v>338</v>
      </c>
      <c r="E257" s="104" t="s">
        <v>285</v>
      </c>
      <c r="F257" s="104" t="s">
        <v>431</v>
      </c>
      <c r="G257" s="108" t="s">
        <v>720</v>
      </c>
      <c r="H257" s="106" t="s">
        <v>474</v>
      </c>
      <c r="I257" s="100"/>
      <c r="J257" s="100"/>
      <c r="K257" s="99"/>
    </row>
    <row r="258" spans="1:11" ht="49.5">
      <c r="A258" s="104" t="s">
        <v>274</v>
      </c>
      <c r="B258" s="104" t="s">
        <v>784</v>
      </c>
      <c r="C258" s="104" t="s">
        <v>725</v>
      </c>
      <c r="D258" s="104">
        <v>51</v>
      </c>
      <c r="E258" s="104" t="s">
        <v>273</v>
      </c>
      <c r="F258" s="104" t="s">
        <v>432</v>
      </c>
      <c r="G258" s="108" t="s">
        <v>721</v>
      </c>
      <c r="H258" s="106" t="s">
        <v>475</v>
      </c>
      <c r="I258" s="100"/>
      <c r="J258" s="100"/>
      <c r="K258" s="99"/>
    </row>
  </sheetData>
  <mergeCells count="14">
    <mergeCell ref="A238:A253"/>
    <mergeCell ref="A255:A257"/>
    <mergeCell ref="A225:A237"/>
    <mergeCell ref="A5:A31"/>
    <mergeCell ref="A32:A59"/>
    <mergeCell ref="A60:A78"/>
    <mergeCell ref="A79:A97"/>
    <mergeCell ref="A98:A128"/>
    <mergeCell ref="A129:A149"/>
    <mergeCell ref="A150:A165"/>
    <mergeCell ref="A166:A185"/>
    <mergeCell ref="A186:A195"/>
    <mergeCell ref="A196:A202"/>
    <mergeCell ref="A203:A224"/>
  </mergeCells>
  <phoneticPr fontId="27" type="noConversion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BC07A-6BD3-43F6-A59A-AD52D649AD73}">
  <sheetPr>
    <tabColor rgb="FF92D050"/>
  </sheetPr>
  <dimension ref="B6:M468"/>
  <sheetViews>
    <sheetView topLeftCell="A7" zoomScale="85" zoomScaleNormal="85" workbookViewId="0">
      <selection activeCell="C38" sqref="C38"/>
    </sheetView>
  </sheetViews>
  <sheetFormatPr defaultRowHeight="13.5"/>
  <cols>
    <col min="6" max="6" width="14.33203125" customWidth="1"/>
    <col min="7" max="7" width="16.21875" customWidth="1"/>
    <col min="8" max="8" width="55.33203125" bestFit="1" customWidth="1"/>
    <col min="10" max="10" width="24.77734375" bestFit="1" customWidth="1"/>
    <col min="11" max="11" width="19.88671875" style="10" customWidth="1"/>
    <col min="12" max="12" width="25.33203125" customWidth="1"/>
  </cols>
  <sheetData>
    <row r="6" spans="3:13">
      <c r="C6" t="s">
        <v>248</v>
      </c>
    </row>
    <row r="7" spans="3:13" s="10" customFormat="1"/>
    <row r="8" spans="3:13">
      <c r="C8" s="368" t="s">
        <v>249</v>
      </c>
      <c r="D8" s="368"/>
      <c r="E8" s="368"/>
      <c r="F8" s="368" t="s">
        <v>250</v>
      </c>
      <c r="G8" s="368"/>
      <c r="H8" s="368"/>
      <c r="I8" s="368"/>
      <c r="J8" s="368"/>
      <c r="K8" s="27"/>
      <c r="L8" s="24"/>
      <c r="M8" t="s">
        <v>873</v>
      </c>
    </row>
    <row r="9" spans="3:13">
      <c r="C9" s="62" t="s">
        <v>229</v>
      </c>
      <c r="D9" s="62" t="s">
        <v>230</v>
      </c>
      <c r="E9" s="62" t="s">
        <v>228</v>
      </c>
      <c r="F9" s="25" t="s">
        <v>229</v>
      </c>
      <c r="G9" s="25" t="s">
        <v>230</v>
      </c>
      <c r="H9" s="25" t="s">
        <v>0</v>
      </c>
      <c r="I9" s="25" t="s">
        <v>1</v>
      </c>
      <c r="J9" s="25" t="s">
        <v>92</v>
      </c>
      <c r="K9" s="26" t="s">
        <v>251</v>
      </c>
      <c r="L9" s="26" t="s">
        <v>228</v>
      </c>
      <c r="M9" s="26" t="s">
        <v>253</v>
      </c>
    </row>
    <row r="10" spans="3:13" ht="16.5">
      <c r="C10" s="304"/>
      <c r="D10" s="114"/>
      <c r="E10" s="84"/>
      <c r="F10" s="25" t="e">
        <f>VLOOKUP($C10,기술자현황!$B$4:$I$119,1,FALSE)</f>
        <v>#N/A</v>
      </c>
      <c r="G10" s="25" t="e">
        <f>VLOOKUP($C10,기술자현황!$B$4:$I$119,4,FALSE)</f>
        <v>#N/A</v>
      </c>
      <c r="H10" s="25" t="e">
        <f>VLOOKUP($C10,기술자현황!$B$4:$I$119,8,FALSE)</f>
        <v>#N/A</v>
      </c>
      <c r="I10" s="25" t="e">
        <f>VLOOKUP($C10,기술자현황!$B$4:$I$119,2,FALSE)</f>
        <v>#N/A</v>
      </c>
      <c r="J10" s="25" t="e">
        <f>VLOOKUP($C10,기술자현황!$B$4:$I$119,7,FALSE)</f>
        <v>#N/A</v>
      </c>
      <c r="K10" s="25" t="e">
        <f>VLOOKUP($C10,기술자현황!$B$4:$I$119,3,FALSE)</f>
        <v>#N/A</v>
      </c>
      <c r="L10" s="25" t="e">
        <f>VLOOKUP($C10,기술자현황!$B$4:$I$119,5,FALSE)</f>
        <v>#N/A</v>
      </c>
      <c r="M10" s="139" t="e">
        <f>VLOOKUP($H10,사업현황!$A$4:$K$140,8,FALSE)</f>
        <v>#N/A</v>
      </c>
    </row>
    <row r="11" spans="3:13" ht="16.5">
      <c r="C11" s="304"/>
      <c r="D11" s="114"/>
      <c r="E11" s="84"/>
      <c r="F11" s="25" t="e">
        <f>VLOOKUP($C11,기술자현황!$B$4:$I$119,1,FALSE)</f>
        <v>#N/A</v>
      </c>
      <c r="G11" s="25" t="e">
        <f>VLOOKUP($C11,기술자현황!$B$4:$I$119,4,FALSE)</f>
        <v>#N/A</v>
      </c>
      <c r="H11" s="25" t="e">
        <f>VLOOKUP($C11,기술자현황!$B$4:$I$119,8,FALSE)</f>
        <v>#N/A</v>
      </c>
      <c r="I11" s="25" t="e">
        <f>VLOOKUP($C11,기술자현황!$B$4:$I$119,2,FALSE)</f>
        <v>#N/A</v>
      </c>
      <c r="J11" s="25" t="e">
        <f>VLOOKUP($C11,기술자현황!$B$4:$I$119,7,FALSE)</f>
        <v>#N/A</v>
      </c>
      <c r="K11" s="25" t="e">
        <f>VLOOKUP($C11,기술자현황!$B$4:$I$119,3,FALSE)</f>
        <v>#N/A</v>
      </c>
      <c r="L11" s="25" t="e">
        <f>VLOOKUP($C11,기술자현황!$B$4:$I$119,5,FALSE)</f>
        <v>#N/A</v>
      </c>
      <c r="M11" s="139" t="e">
        <f>VLOOKUP($H11,사업현황!$A$4:$K$140,8,FALSE)</f>
        <v>#N/A</v>
      </c>
    </row>
    <row r="12" spans="3:13" ht="16.5">
      <c r="C12" s="304"/>
      <c r="D12" s="114"/>
      <c r="E12" s="84"/>
      <c r="F12" s="25" t="e">
        <f>VLOOKUP($C12,기술자현황!$B$4:$I$119,1,FALSE)</f>
        <v>#N/A</v>
      </c>
      <c r="G12" s="25" t="e">
        <f>VLOOKUP($C12,기술자현황!$B$4:$I$119,4,FALSE)</f>
        <v>#N/A</v>
      </c>
      <c r="H12" s="25" t="e">
        <f>VLOOKUP($C12,기술자현황!$B$4:$I$119,8,FALSE)</f>
        <v>#N/A</v>
      </c>
      <c r="I12" s="25" t="e">
        <f>VLOOKUP($C12,기술자현황!$B$4:$I$119,2,FALSE)</f>
        <v>#N/A</v>
      </c>
      <c r="J12" s="25" t="e">
        <f>VLOOKUP($C12,기술자현황!$B$4:$I$119,7,FALSE)</f>
        <v>#N/A</v>
      </c>
      <c r="K12" s="25" t="e">
        <f>VLOOKUP($C12,기술자현황!$B$4:$I$119,3,FALSE)</f>
        <v>#N/A</v>
      </c>
      <c r="L12" s="25" t="e">
        <f>VLOOKUP($C12,기술자현황!$B$4:$I$119,5,FALSE)</f>
        <v>#N/A</v>
      </c>
      <c r="M12" s="139" t="e">
        <f>VLOOKUP($H12,사업현황!$A$4:$K$140,8,FALSE)</f>
        <v>#N/A</v>
      </c>
    </row>
    <row r="13" spans="3:13" ht="16.5">
      <c r="C13" s="304"/>
      <c r="D13" s="114"/>
      <c r="E13" s="84"/>
      <c r="F13" s="25" t="e">
        <f>VLOOKUP($C13,기술자현황!$B$4:$I$119,1,FALSE)</f>
        <v>#N/A</v>
      </c>
      <c r="G13" s="25" t="e">
        <f>VLOOKUP($C13,기술자현황!$B$4:$I$119,4,FALSE)</f>
        <v>#N/A</v>
      </c>
      <c r="H13" s="25" t="e">
        <f>VLOOKUP($C13,기술자현황!$B$4:$I$119,8,FALSE)</f>
        <v>#N/A</v>
      </c>
      <c r="I13" s="25" t="e">
        <f>VLOOKUP($C13,기술자현황!$B$4:$I$119,2,FALSE)</f>
        <v>#N/A</v>
      </c>
      <c r="J13" s="25" t="e">
        <f>VLOOKUP($C13,기술자현황!$B$4:$I$119,7,FALSE)</f>
        <v>#N/A</v>
      </c>
      <c r="K13" s="25" t="e">
        <f>VLOOKUP($C13,기술자현황!$B$4:$I$119,3,FALSE)</f>
        <v>#N/A</v>
      </c>
      <c r="L13" s="25" t="e">
        <f>VLOOKUP($C13,기술자현황!$B$4:$I$119,5,FALSE)</f>
        <v>#N/A</v>
      </c>
      <c r="M13" s="139" t="e">
        <f>VLOOKUP($H13,사업현황!$A$4:$K$140,8,FALSE)</f>
        <v>#N/A</v>
      </c>
    </row>
    <row r="14" spans="3:13" ht="16.5">
      <c r="C14" s="304"/>
      <c r="D14" s="114"/>
      <c r="E14" s="84"/>
      <c r="F14" s="25" t="e">
        <f>VLOOKUP($C14,기술자현황!$B$4:$I$119,1,FALSE)</f>
        <v>#N/A</v>
      </c>
      <c r="G14" s="25" t="e">
        <f>VLOOKUP($C14,기술자현황!$B$4:$I$119,4,FALSE)</f>
        <v>#N/A</v>
      </c>
      <c r="H14" s="25" t="e">
        <f>VLOOKUP($C14,기술자현황!$B$4:$I$119,8,FALSE)</f>
        <v>#N/A</v>
      </c>
      <c r="I14" s="25" t="e">
        <f>VLOOKUP($C14,기술자현황!$B$4:$I$119,2,FALSE)</f>
        <v>#N/A</v>
      </c>
      <c r="J14" s="25" t="e">
        <f>VLOOKUP($C14,기술자현황!$B$4:$I$119,7,FALSE)</f>
        <v>#N/A</v>
      </c>
      <c r="K14" s="25" t="e">
        <f>VLOOKUP($C14,기술자현황!$B$4:$I$119,3,FALSE)</f>
        <v>#N/A</v>
      </c>
      <c r="L14" s="25" t="e">
        <f>VLOOKUP($C14,기술자현황!$B$4:$I$119,5,FALSE)</f>
        <v>#N/A</v>
      </c>
      <c r="M14" s="139" t="e">
        <f>VLOOKUP($H14,사업현황!$A$4:$K$140,8,FALSE)</f>
        <v>#N/A</v>
      </c>
    </row>
    <row r="15" spans="3:13" ht="16.5">
      <c r="C15" s="304"/>
      <c r="D15" s="114"/>
      <c r="E15" s="84"/>
      <c r="F15" s="25" t="e">
        <f>VLOOKUP($C15,기술자현황!$B$4:$I$119,1,FALSE)</f>
        <v>#N/A</v>
      </c>
      <c r="G15" s="25" t="e">
        <f>VLOOKUP($C15,기술자현황!$B$4:$I$119,4,FALSE)</f>
        <v>#N/A</v>
      </c>
      <c r="H15" s="25" t="e">
        <f>VLOOKUP($C15,기술자현황!$B$4:$I$119,8,FALSE)</f>
        <v>#N/A</v>
      </c>
      <c r="I15" s="25" t="e">
        <f>VLOOKUP($C15,기술자현황!$B$4:$I$119,2,FALSE)</f>
        <v>#N/A</v>
      </c>
      <c r="J15" s="25" t="e">
        <f>VLOOKUP($C15,기술자현황!$B$4:$I$119,7,FALSE)</f>
        <v>#N/A</v>
      </c>
      <c r="K15" s="25" t="e">
        <f>VLOOKUP($C15,기술자현황!$B$4:$I$119,3,FALSE)</f>
        <v>#N/A</v>
      </c>
      <c r="L15" s="25" t="e">
        <f>VLOOKUP($C15,기술자현황!$B$4:$I$119,5,FALSE)</f>
        <v>#N/A</v>
      </c>
      <c r="M15" s="139" t="e">
        <f>VLOOKUP($H15,사업현황!$A$4:$K$140,8,FALSE)</f>
        <v>#N/A</v>
      </c>
    </row>
    <row r="16" spans="3:13" ht="16.5">
      <c r="C16" s="304"/>
      <c r="D16" s="114"/>
      <c r="E16" s="84"/>
      <c r="F16" s="25" t="e">
        <f>VLOOKUP($C16,기술자현황!$B$4:$I$119,1,FALSE)</f>
        <v>#N/A</v>
      </c>
      <c r="G16" s="25" t="e">
        <f>VLOOKUP($C16,기술자현황!$B$4:$I$119,4,FALSE)</f>
        <v>#N/A</v>
      </c>
      <c r="H16" s="25" t="e">
        <f>VLOOKUP($C16,기술자현황!$B$4:$I$119,8,FALSE)</f>
        <v>#N/A</v>
      </c>
      <c r="I16" s="25" t="e">
        <f>VLOOKUP($C16,기술자현황!$B$4:$I$119,2,FALSE)</f>
        <v>#N/A</v>
      </c>
      <c r="J16" s="25" t="e">
        <f>VLOOKUP($C16,기술자현황!$B$4:$I$119,7,FALSE)</f>
        <v>#N/A</v>
      </c>
      <c r="K16" s="25" t="e">
        <f>VLOOKUP($C16,기술자현황!$B$4:$I$119,3,FALSE)</f>
        <v>#N/A</v>
      </c>
      <c r="L16" s="25" t="e">
        <f>VLOOKUP($C16,기술자현황!$B$4:$I$119,5,FALSE)</f>
        <v>#N/A</v>
      </c>
      <c r="M16" s="139" t="e">
        <f>VLOOKUP($H16,사업현황!$A$4:$K$140,8,FALSE)</f>
        <v>#N/A</v>
      </c>
    </row>
    <row r="17" spans="3:13" ht="16.5">
      <c r="C17" s="304"/>
      <c r="D17" s="114"/>
      <c r="E17" s="84"/>
      <c r="F17" s="25" t="e">
        <f>VLOOKUP($C17,기술자현황!$B$4:$I$119,1,FALSE)</f>
        <v>#N/A</v>
      </c>
      <c r="G17" s="25" t="e">
        <f>VLOOKUP($C17,기술자현황!$B$4:$I$119,4,FALSE)</f>
        <v>#N/A</v>
      </c>
      <c r="H17" s="25" t="e">
        <f>VLOOKUP($C17,기술자현황!$B$4:$I$119,8,FALSE)</f>
        <v>#N/A</v>
      </c>
      <c r="I17" s="25" t="e">
        <f>VLOOKUP($C17,기술자현황!$B$4:$I$119,2,FALSE)</f>
        <v>#N/A</v>
      </c>
      <c r="J17" s="25" t="e">
        <f>VLOOKUP($C17,기술자현황!$B$4:$I$119,7,FALSE)</f>
        <v>#N/A</v>
      </c>
      <c r="K17" s="25" t="e">
        <f>VLOOKUP($C17,기술자현황!$B$4:$I$119,3,FALSE)</f>
        <v>#N/A</v>
      </c>
      <c r="L17" s="25" t="e">
        <f>VLOOKUP($C17,기술자현황!$B$4:$I$119,5,FALSE)</f>
        <v>#N/A</v>
      </c>
      <c r="M17" s="139" t="e">
        <f>VLOOKUP($H17,사업현황!$A$4:$K$140,8,FALSE)</f>
        <v>#N/A</v>
      </c>
    </row>
    <row r="18" spans="3:13" ht="14.25" customHeight="1">
      <c r="C18" s="304"/>
      <c r="D18" s="114"/>
      <c r="E18" s="84"/>
      <c r="F18" s="25" t="e">
        <f>VLOOKUP($C18,기술자현황!$B$4:$I$119,1,FALSE)</f>
        <v>#N/A</v>
      </c>
      <c r="G18" s="25" t="e">
        <f>VLOOKUP($C18,기술자현황!$B$4:$I$119,4,FALSE)</f>
        <v>#N/A</v>
      </c>
      <c r="H18" s="25" t="e">
        <f>VLOOKUP($C18,기술자현황!$B$4:$I$119,8,FALSE)</f>
        <v>#N/A</v>
      </c>
      <c r="I18" s="25" t="e">
        <f>VLOOKUP($C18,기술자현황!$B$4:$I$119,2,FALSE)</f>
        <v>#N/A</v>
      </c>
      <c r="J18" s="25" t="e">
        <f>VLOOKUP($C18,기술자현황!$B$4:$I$119,7,FALSE)</f>
        <v>#N/A</v>
      </c>
      <c r="K18" s="25" t="e">
        <f>VLOOKUP($C18,기술자현황!$B$4:$I$119,3,FALSE)</f>
        <v>#N/A</v>
      </c>
      <c r="L18" s="25" t="e">
        <f>VLOOKUP($C18,기술자현황!$B$4:$I$119,5,FALSE)</f>
        <v>#N/A</v>
      </c>
      <c r="M18" s="139" t="e">
        <f>VLOOKUP($H18,사업현황!$A$4:$K$140,8,FALSE)</f>
        <v>#N/A</v>
      </c>
    </row>
    <row r="19" spans="3:13" ht="14.25" customHeight="1">
      <c r="C19" s="304"/>
      <c r="D19" s="114"/>
      <c r="E19" s="84"/>
      <c r="F19" s="25" t="e">
        <f>VLOOKUP($C19,기술자현황!$B$4:$I$119,1,FALSE)</f>
        <v>#N/A</v>
      </c>
      <c r="G19" s="25" t="e">
        <f>VLOOKUP($C19,기술자현황!$B$4:$I$119,4,FALSE)</f>
        <v>#N/A</v>
      </c>
      <c r="H19" s="25" t="e">
        <f>VLOOKUP($C19,기술자현황!$B$4:$I$119,8,FALSE)</f>
        <v>#N/A</v>
      </c>
      <c r="I19" s="25" t="e">
        <f>VLOOKUP($C19,기술자현황!$B$4:$I$119,2,FALSE)</f>
        <v>#N/A</v>
      </c>
      <c r="J19" s="25" t="e">
        <f>VLOOKUP($C19,기술자현황!$B$4:$I$119,7,FALSE)</f>
        <v>#N/A</v>
      </c>
      <c r="K19" s="25" t="e">
        <f>VLOOKUP($C19,기술자현황!$B$4:$I$119,3,FALSE)</f>
        <v>#N/A</v>
      </c>
      <c r="L19" s="25" t="e">
        <f>VLOOKUP($C19,기술자현황!$B$4:$I$119,5,FALSE)</f>
        <v>#N/A</v>
      </c>
      <c r="M19" s="139" t="e">
        <f>VLOOKUP($H19,사업현황!$A$4:$K$140,8,FALSE)</f>
        <v>#N/A</v>
      </c>
    </row>
    <row r="20" spans="3:13" ht="19.5">
      <c r="C20" s="304"/>
      <c r="D20" s="118"/>
      <c r="E20" s="84"/>
      <c r="F20" s="25" t="e">
        <f>VLOOKUP($C20,기술자현황!$B$4:$I$119,1,FALSE)</f>
        <v>#N/A</v>
      </c>
      <c r="G20" s="25" t="e">
        <f>VLOOKUP($C20,기술자현황!$B$4:$I$119,4,FALSE)</f>
        <v>#N/A</v>
      </c>
      <c r="H20" s="25" t="e">
        <f>VLOOKUP($C20,기술자현황!$B$4:$I$119,8,FALSE)</f>
        <v>#N/A</v>
      </c>
      <c r="I20" s="25" t="e">
        <f>VLOOKUP($C20,기술자현황!$B$4:$I$119,2,FALSE)</f>
        <v>#N/A</v>
      </c>
      <c r="J20" s="25" t="e">
        <f>VLOOKUP($C20,기술자현황!$B$4:$I$119,7,FALSE)</f>
        <v>#N/A</v>
      </c>
      <c r="K20" s="25" t="e">
        <f>VLOOKUP($C20,기술자현황!$B$4:$I$119,3,FALSE)</f>
        <v>#N/A</v>
      </c>
      <c r="L20" s="25" t="e">
        <f>VLOOKUP($C20,기술자현황!$B$4:$I$119,5,FALSE)</f>
        <v>#N/A</v>
      </c>
      <c r="M20" s="139" t="e">
        <f>VLOOKUP($H20,사업현황!$A$4:$K$140,8,FALSE)</f>
        <v>#N/A</v>
      </c>
    </row>
    <row r="21" spans="3:13" ht="19.5">
      <c r="C21" s="304"/>
      <c r="D21" s="118"/>
      <c r="E21" s="84"/>
      <c r="F21" s="25" t="e">
        <f>VLOOKUP($C21,기술자현황!$B$4:$I$119,1,FALSE)</f>
        <v>#N/A</v>
      </c>
      <c r="G21" s="25" t="e">
        <f>VLOOKUP($C21,기술자현황!$B$4:$I$119,4,FALSE)</f>
        <v>#N/A</v>
      </c>
      <c r="H21" s="25" t="e">
        <f>VLOOKUP($C21,기술자현황!$B$4:$I$119,8,FALSE)</f>
        <v>#N/A</v>
      </c>
      <c r="I21" s="25" t="e">
        <f>VLOOKUP($C21,기술자현황!$B$4:$I$119,2,FALSE)</f>
        <v>#N/A</v>
      </c>
      <c r="J21" s="25" t="e">
        <f>VLOOKUP($C21,기술자현황!$B$4:$I$119,7,FALSE)</f>
        <v>#N/A</v>
      </c>
      <c r="K21" s="25" t="e">
        <f>VLOOKUP($C21,기술자현황!$B$4:$I$119,3,FALSE)</f>
        <v>#N/A</v>
      </c>
      <c r="L21" s="25" t="e">
        <f>VLOOKUP($C21,기술자현황!$B$4:$I$119,5,FALSE)</f>
        <v>#N/A</v>
      </c>
      <c r="M21" s="139" t="e">
        <f>VLOOKUP($H21,사업현황!$A$4:$K$140,8,FALSE)</f>
        <v>#N/A</v>
      </c>
    </row>
    <row r="22" spans="3:13" ht="19.5">
      <c r="C22" s="304"/>
      <c r="D22" s="118"/>
      <c r="E22" s="84"/>
      <c r="F22" s="25" t="e">
        <f>VLOOKUP($C22,기술자현황!$B$4:$I$119,1,FALSE)</f>
        <v>#N/A</v>
      </c>
      <c r="G22" s="25" t="e">
        <f>VLOOKUP($C22,기술자현황!$B$4:$I$119,4,FALSE)</f>
        <v>#N/A</v>
      </c>
      <c r="H22" s="25" t="e">
        <f>VLOOKUP($C22,기술자현황!$B$4:$I$119,8,FALSE)</f>
        <v>#N/A</v>
      </c>
      <c r="I22" s="25" t="e">
        <f>VLOOKUP($C22,기술자현황!$B$4:$I$119,2,FALSE)</f>
        <v>#N/A</v>
      </c>
      <c r="J22" s="25" t="e">
        <f>VLOOKUP($C22,기술자현황!$B$4:$I$119,7,FALSE)</f>
        <v>#N/A</v>
      </c>
      <c r="K22" s="25" t="e">
        <f>VLOOKUP($C22,기술자현황!$B$4:$I$119,3,FALSE)</f>
        <v>#N/A</v>
      </c>
      <c r="L22" s="25" t="e">
        <f>VLOOKUP($C22,기술자현황!$B$4:$I$119,5,FALSE)</f>
        <v>#N/A</v>
      </c>
      <c r="M22" s="139" t="e">
        <f>VLOOKUP($H22,사업현황!$A$4:$K$140,8,FALSE)</f>
        <v>#N/A</v>
      </c>
    </row>
    <row r="23" spans="3:13" ht="19.5">
      <c r="C23" s="304"/>
      <c r="D23" s="118"/>
      <c r="E23" s="84"/>
      <c r="F23" s="25" t="e">
        <f>VLOOKUP($C23,기술자현황!$B$4:$I$119,1,FALSE)</f>
        <v>#N/A</v>
      </c>
      <c r="G23" s="25" t="e">
        <f>VLOOKUP($C23,기술자현황!$B$4:$I$119,4,FALSE)</f>
        <v>#N/A</v>
      </c>
      <c r="H23" s="25" t="e">
        <f>VLOOKUP($C23,기술자현황!$B$4:$I$119,8,FALSE)</f>
        <v>#N/A</v>
      </c>
      <c r="I23" s="25" t="e">
        <f>VLOOKUP($C23,기술자현황!$B$4:$I$119,2,FALSE)</f>
        <v>#N/A</v>
      </c>
      <c r="J23" s="25" t="e">
        <f>VLOOKUP($C23,기술자현황!$B$4:$I$119,7,FALSE)</f>
        <v>#N/A</v>
      </c>
      <c r="K23" s="25" t="e">
        <f>VLOOKUP($C23,기술자현황!$B$4:$I$119,3,FALSE)</f>
        <v>#N/A</v>
      </c>
      <c r="L23" s="25" t="e">
        <f>VLOOKUP($C23,기술자현황!$B$4:$I$119,5,FALSE)</f>
        <v>#N/A</v>
      </c>
      <c r="M23" s="139" t="e">
        <f>VLOOKUP($H23,사업현황!$A$4:$K$140,8,FALSE)</f>
        <v>#N/A</v>
      </c>
    </row>
    <row r="24" spans="3:13" ht="19.5">
      <c r="C24" s="304"/>
      <c r="D24" s="118"/>
      <c r="E24" s="84"/>
      <c r="F24" s="25" t="e">
        <f>VLOOKUP($C24,기술자현황!$B$4:$I$119,1,FALSE)</f>
        <v>#N/A</v>
      </c>
      <c r="G24" s="25" t="e">
        <f>VLOOKUP($C24,기술자현황!$B$4:$I$119,4,FALSE)</f>
        <v>#N/A</v>
      </c>
      <c r="H24" s="25" t="e">
        <f>VLOOKUP($C24,기술자현황!$B$4:$I$119,8,FALSE)</f>
        <v>#N/A</v>
      </c>
      <c r="I24" s="25" t="e">
        <f>VLOOKUP($C24,기술자현황!$B$4:$I$119,2,FALSE)</f>
        <v>#N/A</v>
      </c>
      <c r="J24" s="25" t="e">
        <f>VLOOKUP($C24,기술자현황!$B$4:$I$119,7,FALSE)</f>
        <v>#N/A</v>
      </c>
      <c r="K24" s="25" t="e">
        <f>VLOOKUP($C24,기술자현황!$B$4:$I$119,3,FALSE)</f>
        <v>#N/A</v>
      </c>
      <c r="L24" s="25" t="e">
        <f>VLOOKUP($C24,기술자현황!$B$4:$I$119,5,FALSE)</f>
        <v>#N/A</v>
      </c>
      <c r="M24" s="139" t="e">
        <f>VLOOKUP($H24,사업현황!$A$4:$K$140,8,FALSE)</f>
        <v>#N/A</v>
      </c>
    </row>
    <row r="25" spans="3:13" ht="19.5">
      <c r="C25" s="304"/>
      <c r="D25" s="118"/>
      <c r="E25" s="84"/>
      <c r="F25" s="25" t="e">
        <f>VLOOKUP($C25,기술자현황!$B$4:$I$119,1,FALSE)</f>
        <v>#N/A</v>
      </c>
      <c r="G25" s="25" t="e">
        <f>VLOOKUP($C25,기술자현황!$B$4:$I$119,4,FALSE)</f>
        <v>#N/A</v>
      </c>
      <c r="H25" s="25" t="e">
        <f>VLOOKUP($C25,기술자현황!$B$4:$I$119,8,FALSE)</f>
        <v>#N/A</v>
      </c>
      <c r="I25" s="25" t="e">
        <f>VLOOKUP($C25,기술자현황!$B$4:$I$119,2,FALSE)</f>
        <v>#N/A</v>
      </c>
      <c r="J25" s="25" t="e">
        <f>VLOOKUP($C25,기술자현황!$B$4:$I$119,7,FALSE)</f>
        <v>#N/A</v>
      </c>
      <c r="K25" s="25" t="e">
        <f>VLOOKUP($C25,기술자현황!$B$4:$I$119,3,FALSE)</f>
        <v>#N/A</v>
      </c>
      <c r="L25" s="25" t="e">
        <f>VLOOKUP($C25,기술자현황!$B$4:$I$119,5,FALSE)</f>
        <v>#N/A</v>
      </c>
      <c r="M25" s="139" t="e">
        <f>VLOOKUP($H25,사업현황!$A$4:$K$140,8,FALSE)</f>
        <v>#N/A</v>
      </c>
    </row>
    <row r="26" spans="3:13" ht="19.5">
      <c r="C26" s="304"/>
      <c r="D26" s="118"/>
      <c r="E26" s="84"/>
      <c r="F26" s="25" t="e">
        <f>VLOOKUP($C26,기술자현황!$B$4:$I$119,1,FALSE)</f>
        <v>#N/A</v>
      </c>
      <c r="G26" s="25" t="e">
        <f>VLOOKUP($C26,기술자현황!$B$4:$I$119,4,FALSE)</f>
        <v>#N/A</v>
      </c>
      <c r="H26" s="25" t="e">
        <f>VLOOKUP($C26,기술자현황!$B$4:$I$119,8,FALSE)</f>
        <v>#N/A</v>
      </c>
      <c r="I26" s="25" t="e">
        <f>VLOOKUP($C26,기술자현황!$B$4:$I$119,2,FALSE)</f>
        <v>#N/A</v>
      </c>
      <c r="J26" s="25" t="e">
        <f>VLOOKUP($C26,기술자현황!$B$4:$I$119,7,FALSE)</f>
        <v>#N/A</v>
      </c>
      <c r="K26" s="25" t="e">
        <f>VLOOKUP($C26,기술자현황!$B$4:$I$119,3,FALSE)</f>
        <v>#N/A</v>
      </c>
      <c r="L26" s="25" t="e">
        <f>VLOOKUP($C26,기술자현황!$B$4:$I$119,5,FALSE)</f>
        <v>#N/A</v>
      </c>
      <c r="M26" s="139" t="e">
        <f>VLOOKUP($H26,사업현황!$A$4:$K$140,8,FALSE)</f>
        <v>#N/A</v>
      </c>
    </row>
    <row r="27" spans="3:13" ht="19.5">
      <c r="C27" s="304"/>
      <c r="D27" s="118"/>
      <c r="E27" s="84"/>
      <c r="F27" s="25" t="e">
        <f>VLOOKUP($C27,기술자현황!$B$4:$I$119,1,FALSE)</f>
        <v>#N/A</v>
      </c>
      <c r="G27" s="25" t="e">
        <f>VLOOKUP($C27,기술자현황!$B$4:$I$119,4,FALSE)</f>
        <v>#N/A</v>
      </c>
      <c r="H27" s="25" t="e">
        <f>VLOOKUP($C27,기술자현황!$B$4:$I$119,8,FALSE)</f>
        <v>#N/A</v>
      </c>
      <c r="I27" s="25" t="e">
        <f>VLOOKUP($C27,기술자현황!$B$4:$I$119,2,FALSE)</f>
        <v>#N/A</v>
      </c>
      <c r="J27" s="25" t="e">
        <f>VLOOKUP($C27,기술자현황!$B$4:$I$119,7,FALSE)</f>
        <v>#N/A</v>
      </c>
      <c r="K27" s="25" t="e">
        <f>VLOOKUP($C27,기술자현황!$B$4:$I$119,3,FALSE)</f>
        <v>#N/A</v>
      </c>
      <c r="L27" s="25" t="e">
        <f>VLOOKUP($C27,기술자현황!$B$4:$I$119,5,FALSE)</f>
        <v>#N/A</v>
      </c>
      <c r="M27" s="139" t="e">
        <f>VLOOKUP($H27,사업현황!$A$4:$K$140,8,FALSE)</f>
        <v>#N/A</v>
      </c>
    </row>
    <row r="28" spans="3:13" ht="19.5">
      <c r="C28" s="304"/>
      <c r="D28" s="118"/>
      <c r="E28" s="84"/>
      <c r="F28" s="25" t="e">
        <f>VLOOKUP($C28,기술자현황!$B$4:$I$119,1,FALSE)</f>
        <v>#N/A</v>
      </c>
      <c r="G28" s="25" t="e">
        <f>VLOOKUP($C28,기술자현황!$B$4:$I$119,4,FALSE)</f>
        <v>#N/A</v>
      </c>
      <c r="H28" s="25" t="e">
        <f>VLOOKUP($C28,기술자현황!$B$4:$I$119,8,FALSE)</f>
        <v>#N/A</v>
      </c>
      <c r="I28" s="25" t="e">
        <f>VLOOKUP($C28,기술자현황!$B$4:$I$119,2,FALSE)</f>
        <v>#N/A</v>
      </c>
      <c r="J28" s="25" t="e">
        <f>VLOOKUP($C28,기술자현황!$B$4:$I$119,7,FALSE)</f>
        <v>#N/A</v>
      </c>
      <c r="K28" s="25" t="e">
        <f>VLOOKUP($C28,기술자현황!$B$4:$I$119,3,FALSE)</f>
        <v>#N/A</v>
      </c>
      <c r="L28" s="25" t="e">
        <f>VLOOKUP($C28,기술자현황!$B$4:$I$119,5,FALSE)</f>
        <v>#N/A</v>
      </c>
      <c r="M28" s="139" t="e">
        <f>VLOOKUP($H28,사업현황!$A$4:$K$140,8,FALSE)</f>
        <v>#N/A</v>
      </c>
    </row>
    <row r="29" spans="3:13" ht="19.5">
      <c r="C29" s="304"/>
      <c r="D29" s="118"/>
      <c r="E29" s="84"/>
      <c r="F29" s="25" t="e">
        <f>VLOOKUP($C29,기술자현황!$B$4:$I$119,1,FALSE)</f>
        <v>#N/A</v>
      </c>
      <c r="G29" s="25" t="e">
        <f>VLOOKUP($C29,기술자현황!$B$4:$I$119,4,FALSE)</f>
        <v>#N/A</v>
      </c>
      <c r="H29" s="25" t="e">
        <f>VLOOKUP($C29,기술자현황!$B$4:$I$119,8,FALSE)</f>
        <v>#N/A</v>
      </c>
      <c r="I29" s="25" t="e">
        <f>VLOOKUP($C29,기술자현황!$B$4:$I$119,2,FALSE)</f>
        <v>#N/A</v>
      </c>
      <c r="J29" s="25" t="e">
        <f>VLOOKUP($C29,기술자현황!$B$4:$I$119,7,FALSE)</f>
        <v>#N/A</v>
      </c>
      <c r="K29" s="25" t="e">
        <f>VLOOKUP($C29,기술자현황!$B$4:$I$119,3,FALSE)</f>
        <v>#N/A</v>
      </c>
      <c r="L29" s="25" t="e">
        <f>VLOOKUP($C29,기술자현황!$B$4:$I$119,5,FALSE)</f>
        <v>#N/A</v>
      </c>
      <c r="M29" s="139" t="e">
        <f>VLOOKUP($H29,사업현황!$A$4:$K$140,8,FALSE)</f>
        <v>#N/A</v>
      </c>
    </row>
    <row r="30" spans="3:13" ht="19.5">
      <c r="C30" s="304"/>
      <c r="D30" s="118"/>
      <c r="E30" s="84"/>
      <c r="F30" s="25" t="e">
        <f>VLOOKUP($C30,기술자현황!$B$4:$I$119,1,FALSE)</f>
        <v>#N/A</v>
      </c>
      <c r="G30" s="25" t="e">
        <f>VLOOKUP($C30,기술자현황!$B$4:$I$119,4,FALSE)</f>
        <v>#N/A</v>
      </c>
      <c r="H30" s="25" t="e">
        <f>VLOOKUP($C30,기술자현황!$B$4:$I$119,8,FALSE)</f>
        <v>#N/A</v>
      </c>
      <c r="I30" s="25" t="e">
        <f>VLOOKUP($C30,기술자현황!$B$4:$I$119,2,FALSE)</f>
        <v>#N/A</v>
      </c>
      <c r="J30" s="25" t="e">
        <f>VLOOKUP($C30,기술자현황!$B$4:$I$119,7,FALSE)</f>
        <v>#N/A</v>
      </c>
      <c r="K30" s="25" t="e">
        <f>VLOOKUP($C30,기술자현황!$B$4:$I$119,3,FALSE)</f>
        <v>#N/A</v>
      </c>
      <c r="L30" s="25" t="e">
        <f>VLOOKUP($C30,기술자현황!$B$4:$I$119,5,FALSE)</f>
        <v>#N/A</v>
      </c>
      <c r="M30" s="139" t="e">
        <f>VLOOKUP($H30,사업현황!$A$4:$K$140,8,FALSE)</f>
        <v>#N/A</v>
      </c>
    </row>
    <row r="31" spans="3:13" ht="19.5">
      <c r="C31" s="304"/>
      <c r="D31" s="118"/>
      <c r="E31" s="84"/>
      <c r="F31" s="25" t="e">
        <f>VLOOKUP($C31,기술자현황!$B$4:$I$119,1,FALSE)</f>
        <v>#N/A</v>
      </c>
      <c r="G31" s="25" t="e">
        <f>VLOOKUP($C31,기술자현황!$B$4:$I$119,4,FALSE)</f>
        <v>#N/A</v>
      </c>
      <c r="H31" s="25" t="e">
        <f>VLOOKUP($C31,기술자현황!$B$4:$I$119,8,FALSE)</f>
        <v>#N/A</v>
      </c>
      <c r="I31" s="25" t="e">
        <f>VLOOKUP($C31,기술자현황!$B$4:$I$119,2,FALSE)</f>
        <v>#N/A</v>
      </c>
      <c r="J31" s="25" t="e">
        <f>VLOOKUP($C31,기술자현황!$B$4:$I$119,7,FALSE)</f>
        <v>#N/A</v>
      </c>
      <c r="K31" s="25" t="e">
        <f>VLOOKUP($C31,기술자현황!$B$4:$I$119,3,FALSE)</f>
        <v>#N/A</v>
      </c>
      <c r="L31" s="25" t="e">
        <f>VLOOKUP($C31,기술자현황!$B$4:$I$119,5,FALSE)</f>
        <v>#N/A</v>
      </c>
      <c r="M31" s="139" t="e">
        <f>VLOOKUP($H31,사업현황!$A$4:$K$140,8,FALSE)</f>
        <v>#N/A</v>
      </c>
    </row>
    <row r="32" spans="3:13" ht="19.5">
      <c r="C32" s="304"/>
      <c r="D32" s="118"/>
      <c r="E32" s="84"/>
      <c r="F32" s="25" t="e">
        <f>VLOOKUP($C32,기술자현황!$B$4:$I$119,1,FALSE)</f>
        <v>#N/A</v>
      </c>
      <c r="G32" s="25" t="e">
        <f>VLOOKUP($C32,기술자현황!$B$4:$I$119,4,FALSE)</f>
        <v>#N/A</v>
      </c>
      <c r="H32" s="25" t="e">
        <f>VLOOKUP($C32,기술자현황!$B$4:$I$119,8,FALSE)</f>
        <v>#N/A</v>
      </c>
      <c r="I32" s="25" t="e">
        <f>VLOOKUP($C32,기술자현황!$B$4:$I$119,2,FALSE)</f>
        <v>#N/A</v>
      </c>
      <c r="J32" s="25" t="e">
        <f>VLOOKUP($C32,기술자현황!$B$4:$I$119,7,FALSE)</f>
        <v>#N/A</v>
      </c>
      <c r="K32" s="25" t="e">
        <f>VLOOKUP($C32,기술자현황!$B$4:$I$119,3,FALSE)</f>
        <v>#N/A</v>
      </c>
      <c r="L32" s="25" t="e">
        <f>VLOOKUP($C32,기술자현황!$B$4:$I$119,5,FALSE)</f>
        <v>#N/A</v>
      </c>
      <c r="M32" s="139" t="e">
        <f>VLOOKUP($H32,사업현황!$A$4:$K$140,8,FALSE)</f>
        <v>#N/A</v>
      </c>
    </row>
    <row r="33" spans="3:13" ht="19.5">
      <c r="C33" s="304"/>
      <c r="D33" s="118"/>
      <c r="E33" s="84"/>
      <c r="F33" s="25" t="e">
        <f>VLOOKUP($C33,기술자현황!$B$4:$I$119,1,FALSE)</f>
        <v>#N/A</v>
      </c>
      <c r="G33" s="25" t="e">
        <f>VLOOKUP($C33,기술자현황!$B$4:$I$119,4,FALSE)</f>
        <v>#N/A</v>
      </c>
      <c r="H33" s="25" t="e">
        <f>VLOOKUP($C33,기술자현황!$B$4:$I$119,8,FALSE)</f>
        <v>#N/A</v>
      </c>
      <c r="I33" s="25" t="e">
        <f>VLOOKUP($C33,기술자현황!$B$4:$I$119,2,FALSE)</f>
        <v>#N/A</v>
      </c>
      <c r="J33" s="25" t="e">
        <f>VLOOKUP($C33,기술자현황!$B$4:$I$119,7,FALSE)</f>
        <v>#N/A</v>
      </c>
      <c r="K33" s="25" t="e">
        <f>VLOOKUP($C33,기술자현황!$B$4:$I$119,3,FALSE)</f>
        <v>#N/A</v>
      </c>
      <c r="L33" s="25" t="e">
        <f>VLOOKUP($C33,기술자현황!$B$4:$I$119,5,FALSE)</f>
        <v>#N/A</v>
      </c>
      <c r="M33" s="139" t="e">
        <f>VLOOKUP($H33,사업현황!$A$4:$K$140,8,FALSE)</f>
        <v>#N/A</v>
      </c>
    </row>
    <row r="34" spans="3:13" ht="20.25" thickBot="1">
      <c r="C34" s="304"/>
      <c r="D34" s="119"/>
      <c r="E34" s="84"/>
      <c r="F34" s="25" t="e">
        <f>VLOOKUP($C34,기술자현황!$B$4:$I$119,1,FALSE)</f>
        <v>#N/A</v>
      </c>
      <c r="G34" s="25" t="e">
        <f>VLOOKUP($C34,기술자현황!$B$4:$I$119,4,FALSE)</f>
        <v>#N/A</v>
      </c>
      <c r="H34" s="25" t="e">
        <f>VLOOKUP($C34,기술자현황!$B$4:$I$119,8,FALSE)</f>
        <v>#N/A</v>
      </c>
      <c r="I34" s="25" t="e">
        <f>VLOOKUP($C34,기술자현황!$B$4:$I$119,2,FALSE)</f>
        <v>#N/A</v>
      </c>
      <c r="J34" s="25" t="e">
        <f>VLOOKUP($C34,기술자현황!$B$4:$I$119,7,FALSE)</f>
        <v>#N/A</v>
      </c>
      <c r="K34" s="25" t="e">
        <f>VLOOKUP($C34,기술자현황!$B$4:$I$119,3,FALSE)</f>
        <v>#N/A</v>
      </c>
      <c r="L34" s="25" t="e">
        <f>VLOOKUP($C34,기술자현황!$B$4:$I$119,5,FALSE)</f>
        <v>#N/A</v>
      </c>
      <c r="M34" s="139" t="e">
        <f>VLOOKUP($H34,사업현황!$A$4:$K$140,8,FALSE)</f>
        <v>#N/A</v>
      </c>
    </row>
    <row r="35" spans="3:13" ht="17.25" thickTop="1">
      <c r="C35" s="304"/>
      <c r="D35" s="114"/>
      <c r="E35" s="84"/>
      <c r="F35" s="25" t="e">
        <f>VLOOKUP($C35,기술자현황!$B$4:$I$119,1,FALSE)</f>
        <v>#N/A</v>
      </c>
      <c r="G35" s="25" t="e">
        <f>VLOOKUP($C35,기술자현황!$B$4:$I$119,4,FALSE)</f>
        <v>#N/A</v>
      </c>
      <c r="H35" s="25" t="e">
        <f>VLOOKUP($C35,기술자현황!$B$4:$I$119,8,FALSE)</f>
        <v>#N/A</v>
      </c>
      <c r="I35" s="25" t="e">
        <f>VLOOKUP($C35,기술자현황!$B$4:$I$119,2,FALSE)</f>
        <v>#N/A</v>
      </c>
      <c r="J35" s="25" t="e">
        <f>VLOOKUP($C35,기술자현황!$B$4:$I$119,7,FALSE)</f>
        <v>#N/A</v>
      </c>
      <c r="K35" s="25" t="e">
        <f>VLOOKUP($C35,기술자현황!$B$4:$I$119,3,FALSE)</f>
        <v>#N/A</v>
      </c>
      <c r="L35" s="25" t="e">
        <f>VLOOKUP($C35,기술자현황!$B$4:$I$119,5,FALSE)</f>
        <v>#N/A</v>
      </c>
      <c r="M35" s="139" t="e">
        <f>VLOOKUP($H35,사업현황!$A$4:$K$140,8,FALSE)</f>
        <v>#N/A</v>
      </c>
    </row>
    <row r="36" spans="3:13" ht="16.5">
      <c r="C36" s="304"/>
      <c r="D36" s="114"/>
      <c r="E36" s="84"/>
      <c r="F36" s="25" t="e">
        <f>VLOOKUP($C36,기술자현황!$B$4:$I$119,1,FALSE)</f>
        <v>#N/A</v>
      </c>
      <c r="G36" s="25" t="e">
        <f>VLOOKUP($C36,기술자현황!$B$4:$I$119,4,FALSE)</f>
        <v>#N/A</v>
      </c>
      <c r="H36" s="25" t="e">
        <f>VLOOKUP($C36,기술자현황!$B$4:$I$119,8,FALSE)</f>
        <v>#N/A</v>
      </c>
      <c r="I36" s="25" t="e">
        <f>VLOOKUP($C36,기술자현황!$B$4:$I$119,2,FALSE)</f>
        <v>#N/A</v>
      </c>
      <c r="J36" s="25" t="e">
        <f>VLOOKUP($C36,기술자현황!$B$4:$I$119,7,FALSE)</f>
        <v>#N/A</v>
      </c>
      <c r="K36" s="25" t="e">
        <f>VLOOKUP($C36,기술자현황!$B$4:$I$119,3,FALSE)</f>
        <v>#N/A</v>
      </c>
      <c r="L36" s="25" t="e">
        <f>VLOOKUP($C36,기술자현황!$B$4:$I$119,5,FALSE)</f>
        <v>#N/A</v>
      </c>
      <c r="M36" s="139" t="e">
        <f>VLOOKUP($H36,사업현황!$A$4:$K$140,8,FALSE)</f>
        <v>#N/A</v>
      </c>
    </row>
    <row r="37" spans="3:13" ht="16.5">
      <c r="C37" s="304"/>
      <c r="D37" s="114"/>
      <c r="E37" s="84"/>
      <c r="F37" s="25" t="e">
        <f>VLOOKUP($C37,기술자현황!$B$4:$I$119,1,FALSE)</f>
        <v>#N/A</v>
      </c>
      <c r="G37" s="25" t="e">
        <f>VLOOKUP($C37,기술자현황!$B$4:$I$119,4,FALSE)</f>
        <v>#N/A</v>
      </c>
      <c r="H37" s="25" t="e">
        <f>VLOOKUP($C37,기술자현황!$B$4:$I$119,8,FALSE)</f>
        <v>#N/A</v>
      </c>
      <c r="I37" s="25" t="e">
        <f>VLOOKUP($C37,기술자현황!$B$4:$I$119,2,FALSE)</f>
        <v>#N/A</v>
      </c>
      <c r="J37" s="25" t="e">
        <f>VLOOKUP($C37,기술자현황!$B$4:$I$119,7,FALSE)</f>
        <v>#N/A</v>
      </c>
      <c r="K37" s="25" t="e">
        <f>VLOOKUP($C37,기술자현황!$B$4:$I$119,3,FALSE)</f>
        <v>#N/A</v>
      </c>
      <c r="L37" s="25" t="e">
        <f>VLOOKUP($C37,기술자현황!$B$4:$I$119,5,FALSE)</f>
        <v>#N/A</v>
      </c>
      <c r="M37" s="139" t="e">
        <f>VLOOKUP($H37,사업현황!$A$4:$K$140,8,FALSE)</f>
        <v>#N/A</v>
      </c>
    </row>
    <row r="38" spans="3:13" ht="16.5">
      <c r="C38" s="304"/>
      <c r="D38" s="114"/>
      <c r="E38" s="84"/>
      <c r="F38" s="25" t="e">
        <f>VLOOKUP($C38,기술자현황!$B$4:$I$119,1,FALSE)</f>
        <v>#N/A</v>
      </c>
      <c r="G38" s="25" t="e">
        <f>VLOOKUP($C38,기술자현황!$B$4:$I$119,4,FALSE)</f>
        <v>#N/A</v>
      </c>
      <c r="H38" s="25" t="e">
        <f>VLOOKUP($C38,기술자현황!$B$4:$I$119,8,FALSE)</f>
        <v>#N/A</v>
      </c>
      <c r="I38" s="25" t="e">
        <f>VLOOKUP($C38,기술자현황!$B$4:$I$119,2,FALSE)</f>
        <v>#N/A</v>
      </c>
      <c r="J38" s="25" t="e">
        <f>VLOOKUP($C38,기술자현황!$B$4:$I$119,7,FALSE)</f>
        <v>#N/A</v>
      </c>
      <c r="K38" s="25" t="e">
        <f>VLOOKUP($C38,기술자현황!$B$4:$I$119,3,FALSE)</f>
        <v>#N/A</v>
      </c>
      <c r="L38" s="25" t="e">
        <f>VLOOKUP($C38,기술자현황!$B$4:$I$119,5,FALSE)</f>
        <v>#N/A</v>
      </c>
      <c r="M38" s="139" t="e">
        <f>VLOOKUP($H38,사업현황!$A$4:$K$140,8,FALSE)</f>
        <v>#N/A</v>
      </c>
    </row>
    <row r="39" spans="3:13" ht="16.5">
      <c r="C39" s="304"/>
      <c r="D39" s="114"/>
      <c r="E39" s="84"/>
      <c r="F39" s="25" t="e">
        <f>VLOOKUP($C39,기술자현황!$B$4:$I$119,1,FALSE)</f>
        <v>#N/A</v>
      </c>
      <c r="G39" s="25" t="e">
        <f>VLOOKUP($C39,기술자현황!$B$4:$I$119,4,FALSE)</f>
        <v>#N/A</v>
      </c>
      <c r="H39" s="25" t="e">
        <f>VLOOKUP($C39,기술자현황!$B$4:$I$119,8,FALSE)</f>
        <v>#N/A</v>
      </c>
      <c r="I39" s="25" t="e">
        <f>VLOOKUP($C39,기술자현황!$B$4:$I$119,2,FALSE)</f>
        <v>#N/A</v>
      </c>
      <c r="J39" s="25" t="e">
        <f>VLOOKUP($C39,기술자현황!$B$4:$I$119,7,FALSE)</f>
        <v>#N/A</v>
      </c>
      <c r="K39" s="25" t="e">
        <f>VLOOKUP($C39,기술자현황!$B$4:$I$119,3,FALSE)</f>
        <v>#N/A</v>
      </c>
      <c r="L39" s="25" t="e">
        <f>VLOOKUP($C39,기술자현황!$B$4:$I$119,5,FALSE)</f>
        <v>#N/A</v>
      </c>
      <c r="M39" s="139" t="e">
        <f>VLOOKUP($H39,사업현황!$A$4:$K$140,8,FALSE)</f>
        <v>#N/A</v>
      </c>
    </row>
    <row r="40" spans="3:13" ht="16.5">
      <c r="C40" s="304"/>
      <c r="D40" s="114"/>
      <c r="E40" s="84"/>
      <c r="F40" s="25" t="e">
        <f>VLOOKUP($C40,기술자현황!$B$4:$I$119,1,FALSE)</f>
        <v>#N/A</v>
      </c>
      <c r="G40" s="25" t="e">
        <f>VLOOKUP($C40,기술자현황!$B$4:$I$119,4,FALSE)</f>
        <v>#N/A</v>
      </c>
      <c r="H40" s="25" t="e">
        <f>VLOOKUP($C40,기술자현황!$B$4:$I$119,8,FALSE)</f>
        <v>#N/A</v>
      </c>
      <c r="I40" s="25" t="e">
        <f>VLOOKUP($C40,기술자현황!$B$4:$I$119,2,FALSE)</f>
        <v>#N/A</v>
      </c>
      <c r="J40" s="25" t="e">
        <f>VLOOKUP($C40,기술자현황!$B$4:$I$119,7,FALSE)</f>
        <v>#N/A</v>
      </c>
      <c r="K40" s="25" t="e">
        <f>VLOOKUP($C40,기술자현황!$B$4:$I$119,3,FALSE)</f>
        <v>#N/A</v>
      </c>
      <c r="L40" s="25" t="e">
        <f>VLOOKUP($C40,기술자현황!$B$4:$I$119,5,FALSE)</f>
        <v>#N/A</v>
      </c>
      <c r="M40" s="139" t="e">
        <f>VLOOKUP($H40,사업현황!$A$4:$K$140,8,FALSE)</f>
        <v>#N/A</v>
      </c>
    </row>
    <row r="41" spans="3:13" ht="16.5">
      <c r="C41" s="304"/>
      <c r="D41" s="114"/>
      <c r="E41" s="84"/>
      <c r="F41" s="25" t="e">
        <f>VLOOKUP($C41,기술자현황!$B$4:$I$119,1,FALSE)</f>
        <v>#N/A</v>
      </c>
      <c r="G41" s="25" t="e">
        <f>VLOOKUP($C41,기술자현황!$B$4:$I$119,4,FALSE)</f>
        <v>#N/A</v>
      </c>
      <c r="H41" s="25" t="e">
        <f>VLOOKUP($C41,기술자현황!$B$4:$I$119,8,FALSE)</f>
        <v>#N/A</v>
      </c>
      <c r="I41" s="25" t="e">
        <f>VLOOKUP($C41,기술자현황!$B$4:$I$119,2,FALSE)</f>
        <v>#N/A</v>
      </c>
      <c r="J41" s="25" t="e">
        <f>VLOOKUP($C41,기술자현황!$B$4:$I$119,7,FALSE)</f>
        <v>#N/A</v>
      </c>
      <c r="K41" s="25" t="e">
        <f>VLOOKUP($C41,기술자현황!$B$4:$I$119,3,FALSE)</f>
        <v>#N/A</v>
      </c>
      <c r="L41" s="25" t="e">
        <f>VLOOKUP($C41,기술자현황!$B$4:$I$119,5,FALSE)</f>
        <v>#N/A</v>
      </c>
      <c r="M41" s="139" t="e">
        <f>VLOOKUP($H41,사업현황!$A$4:$K$140,8,FALSE)</f>
        <v>#N/A</v>
      </c>
    </row>
    <row r="42" spans="3:13" ht="16.5">
      <c r="C42" s="304"/>
      <c r="D42" s="114"/>
      <c r="E42" s="84"/>
      <c r="F42" s="25" t="e">
        <f>VLOOKUP($C42,기술자현황!$B$4:$I$119,1,FALSE)</f>
        <v>#N/A</v>
      </c>
      <c r="G42" s="25" t="e">
        <f>VLOOKUP($C42,기술자현황!$B$4:$I$119,4,FALSE)</f>
        <v>#N/A</v>
      </c>
      <c r="H42" s="25" t="e">
        <f>VLOOKUP($C42,기술자현황!$B$4:$I$119,8,FALSE)</f>
        <v>#N/A</v>
      </c>
      <c r="I42" s="25" t="e">
        <f>VLOOKUP($C42,기술자현황!$B$4:$I$119,2,FALSE)</f>
        <v>#N/A</v>
      </c>
      <c r="J42" s="25" t="e">
        <f>VLOOKUP($C42,기술자현황!$B$4:$I$119,7,FALSE)</f>
        <v>#N/A</v>
      </c>
      <c r="K42" s="25" t="e">
        <f>VLOOKUP($C42,기술자현황!$B$4:$I$119,3,FALSE)</f>
        <v>#N/A</v>
      </c>
      <c r="L42" s="25" t="e">
        <f>VLOOKUP($C42,기술자현황!$B$4:$I$119,5,FALSE)</f>
        <v>#N/A</v>
      </c>
      <c r="M42" s="139" t="e">
        <f>VLOOKUP($H42,사업현황!$A$4:$K$140,8,FALSE)</f>
        <v>#N/A</v>
      </c>
    </row>
    <row r="43" spans="3:13" ht="16.5">
      <c r="C43" s="304"/>
      <c r="D43" s="114"/>
      <c r="E43" s="84"/>
      <c r="F43" s="25" t="e">
        <f>VLOOKUP($C43,기술자현황!$B$4:$I$119,1,FALSE)</f>
        <v>#N/A</v>
      </c>
      <c r="G43" s="25" t="e">
        <f>VLOOKUP($C43,기술자현황!$B$4:$I$119,4,FALSE)</f>
        <v>#N/A</v>
      </c>
      <c r="H43" s="25" t="e">
        <f>VLOOKUP($C43,기술자현황!$B$4:$I$119,8,FALSE)</f>
        <v>#N/A</v>
      </c>
      <c r="I43" s="25" t="e">
        <f>VLOOKUP($C43,기술자현황!$B$4:$I$119,2,FALSE)</f>
        <v>#N/A</v>
      </c>
      <c r="J43" s="25" t="e">
        <f>VLOOKUP($C43,기술자현황!$B$4:$I$119,7,FALSE)</f>
        <v>#N/A</v>
      </c>
      <c r="K43" s="25" t="e">
        <f>VLOOKUP($C43,기술자현황!$B$4:$I$119,3,FALSE)</f>
        <v>#N/A</v>
      </c>
      <c r="L43" s="25" t="e">
        <f>VLOOKUP($C43,기술자현황!$B$4:$I$119,5,FALSE)</f>
        <v>#N/A</v>
      </c>
      <c r="M43" s="139" t="e">
        <f>VLOOKUP($H43,사업현황!$A$4:$K$140,8,FALSE)</f>
        <v>#N/A</v>
      </c>
    </row>
    <row r="44" spans="3:13" ht="17.25" thickBot="1">
      <c r="C44" s="305"/>
      <c r="D44" s="114"/>
      <c r="E44" s="84"/>
      <c r="F44" s="25" t="e">
        <f>VLOOKUP($C44,기술자현황!$B$4:$I$119,1,FALSE)</f>
        <v>#N/A</v>
      </c>
      <c r="G44" s="25" t="e">
        <f>VLOOKUP($C44,기술자현황!$B$4:$I$119,4,FALSE)</f>
        <v>#N/A</v>
      </c>
      <c r="H44" s="25" t="e">
        <f>VLOOKUP($C44,기술자현황!$B$4:$I$119,8,FALSE)</f>
        <v>#N/A</v>
      </c>
      <c r="I44" s="25" t="e">
        <f>VLOOKUP($C44,기술자현황!$B$4:$I$119,2,FALSE)</f>
        <v>#N/A</v>
      </c>
      <c r="J44" s="25" t="e">
        <f>VLOOKUP($C44,기술자현황!$B$4:$I$119,7,FALSE)</f>
        <v>#N/A</v>
      </c>
      <c r="K44" s="25" t="e">
        <f>VLOOKUP($C44,기술자현황!$B$4:$I$119,3,FALSE)</f>
        <v>#N/A</v>
      </c>
      <c r="L44" s="25" t="e">
        <f>VLOOKUP($C44,기술자현황!$B$4:$I$119,5,FALSE)</f>
        <v>#N/A</v>
      </c>
      <c r="M44" s="139" t="e">
        <f>VLOOKUP($H44,사업현황!$A$4:$K$140,8,FALSE)</f>
        <v>#N/A</v>
      </c>
    </row>
    <row r="45" spans="3:13" ht="16.5">
      <c r="C45" s="304"/>
      <c r="D45" s="114"/>
      <c r="E45" s="84"/>
      <c r="F45" s="25" t="e">
        <f>VLOOKUP($C45,기술자현황!$B$4:$I$119,1,FALSE)</f>
        <v>#N/A</v>
      </c>
      <c r="G45" s="25" t="e">
        <f>VLOOKUP($C45,기술자현황!$B$4:$I$119,4,FALSE)</f>
        <v>#N/A</v>
      </c>
      <c r="H45" s="25" t="e">
        <f>VLOOKUP($C45,기술자현황!$B$4:$I$119,8,FALSE)</f>
        <v>#N/A</v>
      </c>
      <c r="I45" s="25" t="e">
        <f>VLOOKUP($C45,기술자현황!$B$4:$I$119,2,FALSE)</f>
        <v>#N/A</v>
      </c>
      <c r="J45" s="25" t="e">
        <f>VLOOKUP($C45,기술자현황!$B$4:$I$119,7,FALSE)</f>
        <v>#N/A</v>
      </c>
      <c r="K45" s="25" t="e">
        <f>VLOOKUP($C45,기술자현황!$B$4:$I$119,3,FALSE)</f>
        <v>#N/A</v>
      </c>
      <c r="L45" s="25" t="e">
        <f>VLOOKUP($C45,기술자현황!$B$4:$I$119,5,FALSE)</f>
        <v>#N/A</v>
      </c>
      <c r="M45" s="139" t="e">
        <f>VLOOKUP($H45,사업현황!$A$4:$K$140,8,FALSE)</f>
        <v>#N/A</v>
      </c>
    </row>
    <row r="46" spans="3:13" ht="16.5">
      <c r="C46" s="304"/>
      <c r="D46" s="114"/>
      <c r="E46" s="84"/>
      <c r="F46" s="25" t="e">
        <f>VLOOKUP($C46,기술자현황!$B$4:$I$119,1,FALSE)</f>
        <v>#N/A</v>
      </c>
      <c r="G46" s="25" t="e">
        <f>VLOOKUP($C46,기술자현황!$B$4:$I$119,4,FALSE)</f>
        <v>#N/A</v>
      </c>
      <c r="H46" s="25" t="e">
        <f>VLOOKUP($C46,기술자현황!$B$4:$I$119,8,FALSE)</f>
        <v>#N/A</v>
      </c>
      <c r="I46" s="25" t="e">
        <f>VLOOKUP($C46,기술자현황!$B$4:$I$119,2,FALSE)</f>
        <v>#N/A</v>
      </c>
      <c r="J46" s="25" t="e">
        <f>VLOOKUP($C46,기술자현황!$B$4:$I$119,7,FALSE)</f>
        <v>#N/A</v>
      </c>
      <c r="K46" s="25" t="e">
        <f>VLOOKUP($C46,기술자현황!$B$4:$I$119,3,FALSE)</f>
        <v>#N/A</v>
      </c>
      <c r="L46" s="25" t="e">
        <f>VLOOKUP($C46,기술자현황!$B$4:$I$119,5,FALSE)</f>
        <v>#N/A</v>
      </c>
      <c r="M46" s="139" t="e">
        <f>VLOOKUP($H46,사업현황!$A$4:$K$140,8,FALSE)</f>
        <v>#N/A</v>
      </c>
    </row>
    <row r="47" spans="3:13" ht="16.5">
      <c r="C47" s="304"/>
      <c r="D47" s="114"/>
      <c r="E47" s="84"/>
      <c r="F47" s="25" t="e">
        <f>VLOOKUP($C47,기술자현황!$B$4:$I$119,1,FALSE)</f>
        <v>#N/A</v>
      </c>
      <c r="G47" s="25" t="e">
        <f>VLOOKUP($C47,기술자현황!$B$4:$I$119,4,FALSE)</f>
        <v>#N/A</v>
      </c>
      <c r="H47" s="25" t="e">
        <f>VLOOKUP($C47,기술자현황!$B$4:$I$119,8,FALSE)</f>
        <v>#N/A</v>
      </c>
      <c r="I47" s="25" t="e">
        <f>VLOOKUP($C47,기술자현황!$B$4:$I$119,2,FALSE)</f>
        <v>#N/A</v>
      </c>
      <c r="J47" s="25" t="e">
        <f>VLOOKUP($C47,기술자현황!$B$4:$I$119,7,FALSE)</f>
        <v>#N/A</v>
      </c>
      <c r="K47" s="25" t="e">
        <f>VLOOKUP($C47,기술자현황!$B$4:$I$119,3,FALSE)</f>
        <v>#N/A</v>
      </c>
      <c r="L47" s="25" t="e">
        <f>VLOOKUP($C47,기술자현황!$B$4:$I$119,5,FALSE)</f>
        <v>#N/A</v>
      </c>
      <c r="M47" s="139" t="e">
        <f>VLOOKUP($H47,사업현황!$A$4:$K$140,8,FALSE)</f>
        <v>#N/A</v>
      </c>
    </row>
    <row r="48" spans="3:13" ht="16.5">
      <c r="C48" s="304"/>
      <c r="D48" s="114"/>
      <c r="E48" s="84"/>
      <c r="F48" s="25" t="e">
        <f>VLOOKUP($C48,기술자현황!$B$4:$I$119,1,FALSE)</f>
        <v>#N/A</v>
      </c>
      <c r="G48" s="25" t="e">
        <f>VLOOKUP($C48,기술자현황!$B$4:$I$119,4,FALSE)</f>
        <v>#N/A</v>
      </c>
      <c r="H48" s="25" t="e">
        <f>VLOOKUP($C48,기술자현황!$B$4:$I$119,8,FALSE)</f>
        <v>#N/A</v>
      </c>
      <c r="I48" s="25" t="e">
        <f>VLOOKUP($C48,기술자현황!$B$4:$I$119,2,FALSE)</f>
        <v>#N/A</v>
      </c>
      <c r="J48" s="25" t="e">
        <f>VLOOKUP($C48,기술자현황!$B$4:$I$119,7,FALSE)</f>
        <v>#N/A</v>
      </c>
      <c r="K48" s="25" t="e">
        <f>VLOOKUP($C48,기술자현황!$B$4:$I$119,3,FALSE)</f>
        <v>#N/A</v>
      </c>
      <c r="L48" s="25" t="e">
        <f>VLOOKUP($C48,기술자현황!$B$4:$I$119,5,FALSE)</f>
        <v>#N/A</v>
      </c>
      <c r="M48" s="139" t="e">
        <f>VLOOKUP($H48,사업현황!$A$4:$K$140,8,FALSE)</f>
        <v>#N/A</v>
      </c>
    </row>
    <row r="49" spans="3:13" ht="17.25" thickBot="1">
      <c r="C49" s="305"/>
      <c r="D49" s="114"/>
      <c r="E49" s="84"/>
      <c r="F49" s="25" t="e">
        <f>VLOOKUP($C49,기술자현황!$B$4:$I$119,1,FALSE)</f>
        <v>#N/A</v>
      </c>
      <c r="G49" s="25" t="e">
        <f>VLOOKUP($C49,기술자현황!$B$4:$I$119,4,FALSE)</f>
        <v>#N/A</v>
      </c>
      <c r="H49" s="25" t="e">
        <f>VLOOKUP($C49,기술자현황!$B$4:$I$119,8,FALSE)</f>
        <v>#N/A</v>
      </c>
      <c r="I49" s="25" t="e">
        <f>VLOOKUP($C49,기술자현황!$B$4:$I$119,2,FALSE)</f>
        <v>#N/A</v>
      </c>
      <c r="J49" s="25" t="e">
        <f>VLOOKUP($C49,기술자현황!$B$4:$I$119,7,FALSE)</f>
        <v>#N/A</v>
      </c>
      <c r="K49" s="25" t="e">
        <f>VLOOKUP($C49,기술자현황!$B$4:$I$119,3,FALSE)</f>
        <v>#N/A</v>
      </c>
      <c r="L49" s="25" t="e">
        <f>VLOOKUP($C49,기술자현황!$B$4:$I$119,5,FALSE)</f>
        <v>#N/A</v>
      </c>
      <c r="M49" s="139" t="e">
        <f>VLOOKUP($H49,사업현황!$A$4:$K$140,8,FALSE)</f>
        <v>#N/A</v>
      </c>
    </row>
    <row r="50" spans="3:13" ht="16.5">
      <c r="C50" s="304"/>
      <c r="D50" s="114"/>
      <c r="E50" s="84"/>
      <c r="F50" s="25" t="e">
        <f>VLOOKUP($C50,기술자현황!$B$4:$I$119,1,FALSE)</f>
        <v>#N/A</v>
      </c>
      <c r="G50" s="25" t="e">
        <f>VLOOKUP($C50,기술자현황!$B$4:$I$119,4,FALSE)</f>
        <v>#N/A</v>
      </c>
      <c r="H50" s="25" t="e">
        <f>VLOOKUP($C50,기술자현황!$B$4:$I$119,8,FALSE)</f>
        <v>#N/A</v>
      </c>
      <c r="I50" s="25" t="e">
        <f>VLOOKUP($C50,기술자현황!$B$4:$I$119,2,FALSE)</f>
        <v>#N/A</v>
      </c>
      <c r="J50" s="25" t="e">
        <f>VLOOKUP($C50,기술자현황!$B$4:$I$119,7,FALSE)</f>
        <v>#N/A</v>
      </c>
      <c r="K50" s="25" t="e">
        <f>VLOOKUP($C50,기술자현황!$B$4:$I$119,3,FALSE)</f>
        <v>#N/A</v>
      </c>
      <c r="L50" s="25" t="e">
        <f>VLOOKUP($C50,기술자현황!$B$4:$I$119,5,FALSE)</f>
        <v>#N/A</v>
      </c>
      <c r="M50" s="139" t="e">
        <f>VLOOKUP($H50,사업현황!$A$4:$K$140,8,FALSE)</f>
        <v>#N/A</v>
      </c>
    </row>
    <row r="51" spans="3:13" ht="16.5">
      <c r="C51" s="304"/>
      <c r="D51" s="114"/>
      <c r="E51" s="84"/>
      <c r="F51" s="25" t="e">
        <f>VLOOKUP($C51,기술자현황!$B$4:$I$119,1,FALSE)</f>
        <v>#N/A</v>
      </c>
      <c r="G51" s="25" t="e">
        <f>VLOOKUP($C51,기술자현황!$B$4:$I$119,4,FALSE)</f>
        <v>#N/A</v>
      </c>
      <c r="H51" s="25" t="e">
        <f>VLOOKUP($C51,기술자현황!$B$4:$I$119,8,FALSE)</f>
        <v>#N/A</v>
      </c>
      <c r="I51" s="25" t="e">
        <f>VLOOKUP($C51,기술자현황!$B$4:$I$119,2,FALSE)</f>
        <v>#N/A</v>
      </c>
      <c r="J51" s="25" t="e">
        <f>VLOOKUP($C51,기술자현황!$B$4:$I$119,7,FALSE)</f>
        <v>#N/A</v>
      </c>
      <c r="K51" s="25" t="e">
        <f>VLOOKUP($C51,기술자현황!$B$4:$I$119,3,FALSE)</f>
        <v>#N/A</v>
      </c>
      <c r="L51" s="25" t="e">
        <f>VLOOKUP($C51,기술자현황!$B$4:$I$119,5,FALSE)</f>
        <v>#N/A</v>
      </c>
      <c r="M51" s="139" t="e">
        <f>VLOOKUP($H51,사업현황!$A$4:$K$140,8,FALSE)</f>
        <v>#N/A</v>
      </c>
    </row>
    <row r="52" spans="3:13" ht="16.5">
      <c r="C52" s="304"/>
      <c r="D52" s="114"/>
      <c r="E52" s="84"/>
      <c r="F52" s="25" t="e">
        <f>VLOOKUP($C52,기술자현황!$B$4:$I$119,1,FALSE)</f>
        <v>#N/A</v>
      </c>
      <c r="G52" s="25" t="e">
        <f>VLOOKUP($C52,기술자현황!$B$4:$I$119,4,FALSE)</f>
        <v>#N/A</v>
      </c>
      <c r="H52" s="25" t="e">
        <f>VLOOKUP($C52,기술자현황!$B$4:$I$119,8,FALSE)</f>
        <v>#N/A</v>
      </c>
      <c r="I52" s="25" t="e">
        <f>VLOOKUP($C52,기술자현황!$B$4:$I$119,2,FALSE)</f>
        <v>#N/A</v>
      </c>
      <c r="J52" s="25" t="e">
        <f>VLOOKUP($C52,기술자현황!$B$4:$I$119,7,FALSE)</f>
        <v>#N/A</v>
      </c>
      <c r="K52" s="25" t="e">
        <f>VLOOKUP($C52,기술자현황!$B$4:$I$119,3,FALSE)</f>
        <v>#N/A</v>
      </c>
      <c r="L52" s="25" t="e">
        <f>VLOOKUP($C52,기술자현황!$B$4:$I$119,5,FALSE)</f>
        <v>#N/A</v>
      </c>
      <c r="M52" s="139" t="e">
        <f>VLOOKUP($H52,사업현황!$A$4:$K$140,8,FALSE)</f>
        <v>#N/A</v>
      </c>
    </row>
    <row r="53" spans="3:13" ht="16.5">
      <c r="C53" s="304"/>
      <c r="D53" s="114"/>
      <c r="E53" s="84"/>
      <c r="F53" s="25" t="e">
        <f>VLOOKUP($C53,기술자현황!$B$4:$I$119,1,FALSE)</f>
        <v>#N/A</v>
      </c>
      <c r="G53" s="25" t="e">
        <f>VLOOKUP($C53,기술자현황!$B$4:$I$119,4,FALSE)</f>
        <v>#N/A</v>
      </c>
      <c r="H53" s="25" t="e">
        <f>VLOOKUP($C53,기술자현황!$B$4:$I$119,8,FALSE)</f>
        <v>#N/A</v>
      </c>
      <c r="I53" s="25" t="e">
        <f>VLOOKUP($C53,기술자현황!$B$4:$I$119,2,FALSE)</f>
        <v>#N/A</v>
      </c>
      <c r="J53" s="25" t="e">
        <f>VLOOKUP($C53,기술자현황!$B$4:$I$119,7,FALSE)</f>
        <v>#N/A</v>
      </c>
      <c r="K53" s="25" t="e">
        <f>VLOOKUP($C53,기술자현황!$B$4:$I$119,3,FALSE)</f>
        <v>#N/A</v>
      </c>
      <c r="L53" s="25" t="e">
        <f>VLOOKUP($C53,기술자현황!$B$4:$I$119,5,FALSE)</f>
        <v>#N/A</v>
      </c>
      <c r="M53" s="139" t="e">
        <f>VLOOKUP($H53,사업현황!$A$4:$K$140,8,FALSE)</f>
        <v>#N/A</v>
      </c>
    </row>
    <row r="54" spans="3:13" ht="17.25" thickBot="1">
      <c r="C54" s="305"/>
      <c r="D54" s="114"/>
      <c r="E54" s="84"/>
      <c r="F54" s="25" t="e">
        <f>VLOOKUP($C54,기술자현황!$B$4:$I$119,1,FALSE)</f>
        <v>#N/A</v>
      </c>
      <c r="G54" s="25" t="e">
        <f>VLOOKUP($C54,기술자현황!$B$4:$I$119,4,FALSE)</f>
        <v>#N/A</v>
      </c>
      <c r="H54" s="25" t="e">
        <f>VLOOKUP($C54,기술자현황!$B$4:$I$119,8,FALSE)</f>
        <v>#N/A</v>
      </c>
      <c r="I54" s="25" t="e">
        <f>VLOOKUP($C54,기술자현황!$B$4:$I$119,2,FALSE)</f>
        <v>#N/A</v>
      </c>
      <c r="J54" s="25" t="e">
        <f>VLOOKUP($C54,기술자현황!$B$4:$I$119,7,FALSE)</f>
        <v>#N/A</v>
      </c>
      <c r="K54" s="25" t="e">
        <f>VLOOKUP($C54,기술자현황!$B$4:$I$119,3,FALSE)</f>
        <v>#N/A</v>
      </c>
      <c r="L54" s="25" t="e">
        <f>VLOOKUP($C54,기술자현황!$B$4:$I$119,5,FALSE)</f>
        <v>#N/A</v>
      </c>
      <c r="M54" s="139" t="e">
        <f>VLOOKUP($H54,사업현황!$A$4:$K$140,8,FALSE)</f>
        <v>#N/A</v>
      </c>
    </row>
    <row r="55" spans="3:13" ht="15" thickTop="1">
      <c r="C55" s="306"/>
      <c r="D55" s="114"/>
      <c r="E55" s="84"/>
      <c r="F55" s="25" t="e">
        <f>VLOOKUP($C55,기술자현황!$B$4:$I$119,1,FALSE)</f>
        <v>#N/A</v>
      </c>
      <c r="G55" s="25" t="e">
        <f>VLOOKUP($C55,기술자현황!$B$4:$I$119,4,FALSE)</f>
        <v>#N/A</v>
      </c>
      <c r="H55" s="25" t="e">
        <f>VLOOKUP($C55,기술자현황!$B$4:$I$119,8,FALSE)</f>
        <v>#N/A</v>
      </c>
      <c r="I55" s="25" t="e">
        <f>VLOOKUP($C55,기술자현황!$B$4:$I$119,2,FALSE)</f>
        <v>#N/A</v>
      </c>
      <c r="J55" s="25" t="e">
        <f>VLOOKUP($C55,기술자현황!$B$4:$I$119,7,FALSE)</f>
        <v>#N/A</v>
      </c>
      <c r="K55" s="25" t="e">
        <f>VLOOKUP($C55,기술자현황!$B$4:$I$119,3,FALSE)</f>
        <v>#N/A</v>
      </c>
      <c r="L55" s="25" t="e">
        <f>VLOOKUP($C55,기술자현황!$B$4:$I$119,5,FALSE)</f>
        <v>#N/A</v>
      </c>
      <c r="M55" s="139" t="e">
        <f>VLOOKUP($H55,사업현황!$A$4:$K$140,8,FALSE)</f>
        <v>#N/A</v>
      </c>
    </row>
    <row r="56" spans="3:13" ht="14.25">
      <c r="C56" s="307"/>
      <c r="D56" s="114"/>
      <c r="E56" s="84"/>
      <c r="F56" s="25" t="e">
        <f>VLOOKUP($C56,기술자현황!$B$4:$I$119,1,FALSE)</f>
        <v>#N/A</v>
      </c>
      <c r="G56" s="25" t="e">
        <f>VLOOKUP($C56,기술자현황!$B$4:$I$119,4,FALSE)</f>
        <v>#N/A</v>
      </c>
      <c r="H56" s="25" t="e">
        <f>VLOOKUP($C56,기술자현황!$B$4:$I$119,8,FALSE)</f>
        <v>#N/A</v>
      </c>
      <c r="I56" s="25" t="e">
        <f>VLOOKUP($C56,기술자현황!$B$4:$I$119,2,FALSE)</f>
        <v>#N/A</v>
      </c>
      <c r="J56" s="25" t="e">
        <f>VLOOKUP($C56,기술자현황!$B$4:$I$119,7,FALSE)</f>
        <v>#N/A</v>
      </c>
      <c r="K56" s="25" t="e">
        <f>VLOOKUP($C56,기술자현황!$B$4:$I$119,3,FALSE)</f>
        <v>#N/A</v>
      </c>
      <c r="L56" s="25" t="e">
        <f>VLOOKUP($C56,기술자현황!$B$4:$I$119,5,FALSE)</f>
        <v>#N/A</v>
      </c>
      <c r="M56" s="139" t="e">
        <f>VLOOKUP($H56,사업현황!$A$4:$K$140,8,FALSE)</f>
        <v>#N/A</v>
      </c>
    </row>
    <row r="57" spans="3:13" ht="14.25">
      <c r="C57" s="307"/>
      <c r="D57" s="114"/>
      <c r="E57" s="84"/>
      <c r="F57" s="25" t="e">
        <f>VLOOKUP($C57,기술자현황!$B$4:$I$119,1,FALSE)</f>
        <v>#N/A</v>
      </c>
      <c r="G57" s="25" t="e">
        <f>VLOOKUP($C57,기술자현황!$B$4:$I$119,4,FALSE)</f>
        <v>#N/A</v>
      </c>
      <c r="H57" s="25" t="e">
        <f>VLOOKUP($C57,기술자현황!$B$4:$I$119,8,FALSE)</f>
        <v>#N/A</v>
      </c>
      <c r="I57" s="25" t="e">
        <f>VLOOKUP($C57,기술자현황!$B$4:$I$119,2,FALSE)</f>
        <v>#N/A</v>
      </c>
      <c r="J57" s="25" t="e">
        <f>VLOOKUP($C57,기술자현황!$B$4:$I$119,7,FALSE)</f>
        <v>#N/A</v>
      </c>
      <c r="K57" s="25" t="e">
        <f>VLOOKUP($C57,기술자현황!$B$4:$I$119,3,FALSE)</f>
        <v>#N/A</v>
      </c>
      <c r="L57" s="25" t="e">
        <f>VLOOKUP($C57,기술자현황!$B$4:$I$119,5,FALSE)</f>
        <v>#N/A</v>
      </c>
      <c r="M57" s="139" t="e">
        <f>VLOOKUP($H57,사업현황!$A$4:$K$140,8,FALSE)</f>
        <v>#N/A</v>
      </c>
    </row>
    <row r="58" spans="3:13" ht="14.25">
      <c r="C58" s="307"/>
      <c r="D58" s="114"/>
      <c r="E58" s="84"/>
      <c r="F58" s="25" t="e">
        <f>VLOOKUP($C58,기술자현황!$B$4:$I$119,1,FALSE)</f>
        <v>#N/A</v>
      </c>
      <c r="G58" s="25" t="e">
        <f>VLOOKUP($C58,기술자현황!$B$4:$I$119,4,FALSE)</f>
        <v>#N/A</v>
      </c>
      <c r="H58" s="25" t="e">
        <f>VLOOKUP($C58,기술자현황!$B$4:$I$119,8,FALSE)</f>
        <v>#N/A</v>
      </c>
      <c r="I58" s="25" t="e">
        <f>VLOOKUP($C58,기술자현황!$B$4:$I$119,2,FALSE)</f>
        <v>#N/A</v>
      </c>
      <c r="J58" s="25" t="e">
        <f>VLOOKUP($C58,기술자현황!$B$4:$I$119,7,FALSE)</f>
        <v>#N/A</v>
      </c>
      <c r="K58" s="25" t="e">
        <f>VLOOKUP($C58,기술자현황!$B$4:$I$119,3,FALSE)</f>
        <v>#N/A</v>
      </c>
      <c r="L58" s="25" t="e">
        <f>VLOOKUP($C58,기술자현황!$B$4:$I$119,5,FALSE)</f>
        <v>#N/A</v>
      </c>
      <c r="M58" s="139" t="e">
        <f>VLOOKUP($H58,사업현황!$A$4:$K$140,8,FALSE)</f>
        <v>#N/A</v>
      </c>
    </row>
    <row r="59" spans="3:13" ht="14.25">
      <c r="C59" s="307"/>
      <c r="D59" s="114"/>
      <c r="E59" s="84"/>
      <c r="F59" s="25" t="e">
        <f>VLOOKUP($C59,기술자현황!$B$4:$I$119,1,FALSE)</f>
        <v>#N/A</v>
      </c>
      <c r="G59" s="25" t="e">
        <f>VLOOKUP($C59,기술자현황!$B$4:$I$119,4,FALSE)</f>
        <v>#N/A</v>
      </c>
      <c r="H59" s="25" t="e">
        <f>VLOOKUP($C59,기술자현황!$B$4:$I$119,8,FALSE)</f>
        <v>#N/A</v>
      </c>
      <c r="I59" s="25" t="e">
        <f>VLOOKUP($C59,기술자현황!$B$4:$I$119,2,FALSE)</f>
        <v>#N/A</v>
      </c>
      <c r="J59" s="25" t="e">
        <f>VLOOKUP($C59,기술자현황!$B$4:$I$119,7,FALSE)</f>
        <v>#N/A</v>
      </c>
      <c r="K59" s="25" t="e">
        <f>VLOOKUP($C59,기술자현황!$B$4:$I$119,3,FALSE)</f>
        <v>#N/A</v>
      </c>
      <c r="L59" s="25" t="e">
        <f>VLOOKUP($C59,기술자현황!$B$4:$I$119,5,FALSE)</f>
        <v>#N/A</v>
      </c>
      <c r="M59" s="139" t="e">
        <f>VLOOKUP($H59,사업현황!$A$4:$K$140,8,FALSE)</f>
        <v>#N/A</v>
      </c>
    </row>
    <row r="60" spans="3:13" ht="14.25">
      <c r="C60" s="307"/>
      <c r="D60" s="114"/>
      <c r="E60" s="84"/>
      <c r="F60" s="25" t="e">
        <f>VLOOKUP($C60,기술자현황!$B$4:$I$119,1,FALSE)</f>
        <v>#N/A</v>
      </c>
      <c r="G60" s="25" t="e">
        <f>VLOOKUP($C60,기술자현황!$B$4:$I$119,4,FALSE)</f>
        <v>#N/A</v>
      </c>
      <c r="H60" s="25" t="e">
        <f>VLOOKUP($C60,기술자현황!$B$4:$I$119,8,FALSE)</f>
        <v>#N/A</v>
      </c>
      <c r="I60" s="25" t="e">
        <f>VLOOKUP($C60,기술자현황!$B$4:$I$119,2,FALSE)</f>
        <v>#N/A</v>
      </c>
      <c r="J60" s="25" t="e">
        <f>VLOOKUP($C60,기술자현황!$B$4:$I$119,7,FALSE)</f>
        <v>#N/A</v>
      </c>
      <c r="K60" s="25" t="e">
        <f>VLOOKUP($C60,기술자현황!$B$4:$I$119,3,FALSE)</f>
        <v>#N/A</v>
      </c>
      <c r="L60" s="25" t="e">
        <f>VLOOKUP($C60,기술자현황!$B$4:$I$119,5,FALSE)</f>
        <v>#N/A</v>
      </c>
      <c r="M60" s="139" t="e">
        <f>VLOOKUP($H60,사업현황!$A$4:$K$140,8,FALSE)</f>
        <v>#N/A</v>
      </c>
    </row>
    <row r="61" spans="3:13" ht="14.25">
      <c r="C61" s="307"/>
      <c r="D61" s="114"/>
      <c r="E61" s="84"/>
      <c r="F61" s="25" t="e">
        <f>VLOOKUP($C61,기술자현황!$B$4:$I$119,1,FALSE)</f>
        <v>#N/A</v>
      </c>
      <c r="G61" s="25" t="e">
        <f>VLOOKUP($C61,기술자현황!$B$4:$I$119,4,FALSE)</f>
        <v>#N/A</v>
      </c>
      <c r="H61" s="25" t="e">
        <f>VLOOKUP($C61,기술자현황!$B$4:$I$119,8,FALSE)</f>
        <v>#N/A</v>
      </c>
      <c r="I61" s="25" t="e">
        <f>VLOOKUP($C61,기술자현황!$B$4:$I$119,2,FALSE)</f>
        <v>#N/A</v>
      </c>
      <c r="J61" s="25" t="e">
        <f>VLOOKUP($C61,기술자현황!$B$4:$I$119,7,FALSE)</f>
        <v>#N/A</v>
      </c>
      <c r="K61" s="25" t="e">
        <f>VLOOKUP($C61,기술자현황!$B$4:$I$119,3,FALSE)</f>
        <v>#N/A</v>
      </c>
      <c r="L61" s="25" t="e">
        <f>VLOOKUP($C61,기술자현황!$B$4:$I$119,5,FALSE)</f>
        <v>#N/A</v>
      </c>
      <c r="M61" s="139" t="e">
        <f>VLOOKUP($H61,사업현황!$A$4:$K$140,8,FALSE)</f>
        <v>#N/A</v>
      </c>
    </row>
    <row r="62" spans="3:13" ht="14.25">
      <c r="C62" s="307"/>
      <c r="D62" s="114"/>
      <c r="E62" s="84"/>
      <c r="F62" s="25" t="e">
        <f>VLOOKUP($C62,기술자현황!$B$4:$I$119,1,FALSE)</f>
        <v>#N/A</v>
      </c>
      <c r="G62" s="25" t="e">
        <f>VLOOKUP($C62,기술자현황!$B$4:$I$119,4,FALSE)</f>
        <v>#N/A</v>
      </c>
      <c r="H62" s="25" t="e">
        <f>VLOOKUP($C62,기술자현황!$B$4:$I$119,8,FALSE)</f>
        <v>#N/A</v>
      </c>
      <c r="I62" s="25" t="e">
        <f>VLOOKUP($C62,기술자현황!$B$4:$I$119,2,FALSE)</f>
        <v>#N/A</v>
      </c>
      <c r="J62" s="25" t="e">
        <f>VLOOKUP($C62,기술자현황!$B$4:$I$119,7,FALSE)</f>
        <v>#N/A</v>
      </c>
      <c r="K62" s="25" t="e">
        <f>VLOOKUP($C62,기술자현황!$B$4:$I$119,3,FALSE)</f>
        <v>#N/A</v>
      </c>
      <c r="L62" s="25" t="e">
        <f>VLOOKUP($C62,기술자현황!$B$4:$I$119,5,FALSE)</f>
        <v>#N/A</v>
      </c>
      <c r="M62" s="139" t="e">
        <f>VLOOKUP($H62,사업현황!$A$4:$K$140,8,FALSE)</f>
        <v>#N/A</v>
      </c>
    </row>
    <row r="63" spans="3:13" ht="14.25">
      <c r="C63" s="307"/>
      <c r="D63" s="114"/>
      <c r="E63" s="84"/>
      <c r="F63" s="25" t="e">
        <f>VLOOKUP($C63,기술자현황!$B$4:$I$119,1,FALSE)</f>
        <v>#N/A</v>
      </c>
      <c r="G63" s="25" t="e">
        <f>VLOOKUP($C63,기술자현황!$B$4:$I$119,4,FALSE)</f>
        <v>#N/A</v>
      </c>
      <c r="H63" s="25" t="e">
        <f>VLOOKUP($C63,기술자현황!$B$4:$I$119,8,FALSE)</f>
        <v>#N/A</v>
      </c>
      <c r="I63" s="25" t="e">
        <f>VLOOKUP($C63,기술자현황!$B$4:$I$119,2,FALSE)</f>
        <v>#N/A</v>
      </c>
      <c r="J63" s="25" t="e">
        <f>VLOOKUP($C63,기술자현황!$B$4:$I$119,7,FALSE)</f>
        <v>#N/A</v>
      </c>
      <c r="K63" s="25" t="e">
        <f>VLOOKUP($C63,기술자현황!$B$4:$I$119,3,FALSE)</f>
        <v>#N/A</v>
      </c>
      <c r="L63" s="25" t="e">
        <f>VLOOKUP($C63,기술자현황!$B$4:$I$119,5,FALSE)</f>
        <v>#N/A</v>
      </c>
      <c r="M63" s="139" t="e">
        <f>VLOOKUP($H63,사업현황!$A$4:$K$140,8,FALSE)</f>
        <v>#N/A</v>
      </c>
    </row>
    <row r="64" spans="3:13" ht="14.25">
      <c r="C64" s="307"/>
      <c r="D64" s="114"/>
      <c r="E64" s="84"/>
      <c r="F64" s="25" t="e">
        <f>VLOOKUP($C64,기술자현황!$B$4:$I$119,1,FALSE)</f>
        <v>#N/A</v>
      </c>
      <c r="G64" s="25" t="e">
        <f>VLOOKUP($C64,기술자현황!$B$4:$I$119,4,FALSE)</f>
        <v>#N/A</v>
      </c>
      <c r="H64" s="25" t="e">
        <f>VLOOKUP($C64,기술자현황!$B$4:$I$119,8,FALSE)</f>
        <v>#N/A</v>
      </c>
      <c r="I64" s="25" t="e">
        <f>VLOOKUP($C64,기술자현황!$B$4:$I$119,2,FALSE)</f>
        <v>#N/A</v>
      </c>
      <c r="J64" s="25" t="e">
        <f>VLOOKUP($C64,기술자현황!$B$4:$I$119,7,FALSE)</f>
        <v>#N/A</v>
      </c>
      <c r="K64" s="25" t="e">
        <f>VLOOKUP($C64,기술자현황!$B$4:$I$119,3,FALSE)</f>
        <v>#N/A</v>
      </c>
      <c r="L64" s="25" t="e">
        <f>VLOOKUP($C64,기술자현황!$B$4:$I$119,5,FALSE)</f>
        <v>#N/A</v>
      </c>
      <c r="M64" s="139" t="e">
        <f>VLOOKUP($H64,사업현황!$A$4:$K$140,8,FALSE)</f>
        <v>#N/A</v>
      </c>
    </row>
    <row r="65" spans="3:13" ht="14.25">
      <c r="C65" s="307"/>
      <c r="D65" s="114"/>
      <c r="E65" s="84"/>
      <c r="F65" s="25" t="e">
        <f>VLOOKUP($C65,기술자현황!$B$4:$I$119,1,FALSE)</f>
        <v>#N/A</v>
      </c>
      <c r="G65" s="25" t="e">
        <f>VLOOKUP($C65,기술자현황!$B$4:$I$119,4,FALSE)</f>
        <v>#N/A</v>
      </c>
      <c r="H65" s="25" t="e">
        <f>VLOOKUP($C65,기술자현황!$B$4:$I$119,8,FALSE)</f>
        <v>#N/A</v>
      </c>
      <c r="I65" s="25" t="e">
        <f>VLOOKUP($C65,기술자현황!$B$4:$I$119,2,FALSE)</f>
        <v>#N/A</v>
      </c>
      <c r="J65" s="25" t="e">
        <f>VLOOKUP($C65,기술자현황!$B$4:$I$119,7,FALSE)</f>
        <v>#N/A</v>
      </c>
      <c r="K65" s="25" t="e">
        <f>VLOOKUP($C65,기술자현황!$B$4:$I$119,3,FALSE)</f>
        <v>#N/A</v>
      </c>
      <c r="L65" s="25" t="e">
        <f>VLOOKUP($C65,기술자현황!$B$4:$I$119,5,FALSE)</f>
        <v>#N/A</v>
      </c>
      <c r="M65" s="139" t="e">
        <f>VLOOKUP($H65,사업현황!$A$4:$K$140,8,FALSE)</f>
        <v>#N/A</v>
      </c>
    </row>
    <row r="66" spans="3:13" ht="14.25">
      <c r="C66" s="307"/>
      <c r="D66" s="114"/>
      <c r="E66" s="84"/>
      <c r="F66" s="25" t="e">
        <f>VLOOKUP($C66,기술자현황!$B$4:$I$119,1,FALSE)</f>
        <v>#N/A</v>
      </c>
      <c r="G66" s="25" t="e">
        <f>VLOOKUP($C66,기술자현황!$B$4:$I$119,4,FALSE)</f>
        <v>#N/A</v>
      </c>
      <c r="H66" s="25" t="e">
        <f>VLOOKUP($C66,기술자현황!$B$4:$I$119,8,FALSE)</f>
        <v>#N/A</v>
      </c>
      <c r="I66" s="25" t="e">
        <f>VLOOKUP($C66,기술자현황!$B$4:$I$119,2,FALSE)</f>
        <v>#N/A</v>
      </c>
      <c r="J66" s="25" t="e">
        <f>VLOOKUP($C66,기술자현황!$B$4:$I$119,7,FALSE)</f>
        <v>#N/A</v>
      </c>
      <c r="K66" s="25" t="e">
        <f>VLOOKUP($C66,기술자현황!$B$4:$I$119,3,FALSE)</f>
        <v>#N/A</v>
      </c>
      <c r="L66" s="25" t="e">
        <f>VLOOKUP($C66,기술자현황!$B$4:$I$119,5,FALSE)</f>
        <v>#N/A</v>
      </c>
      <c r="M66" s="139" t="e">
        <f>VLOOKUP($H66,사업현황!$A$4:$K$140,8,FALSE)</f>
        <v>#N/A</v>
      </c>
    </row>
    <row r="67" spans="3:13" ht="14.25">
      <c r="C67" s="307"/>
      <c r="D67" s="114"/>
      <c r="E67" s="84"/>
      <c r="F67" s="25" t="e">
        <f>VLOOKUP($C67,기술자현황!$B$4:$I$119,1,FALSE)</f>
        <v>#N/A</v>
      </c>
      <c r="G67" s="25" t="e">
        <f>VLOOKUP($C67,기술자현황!$B$4:$I$119,4,FALSE)</f>
        <v>#N/A</v>
      </c>
      <c r="H67" s="25" t="e">
        <f>VLOOKUP($C67,기술자현황!$B$4:$I$119,8,FALSE)</f>
        <v>#N/A</v>
      </c>
      <c r="I67" s="25" t="e">
        <f>VLOOKUP($C67,기술자현황!$B$4:$I$119,2,FALSE)</f>
        <v>#N/A</v>
      </c>
      <c r="J67" s="25" t="e">
        <f>VLOOKUP($C67,기술자현황!$B$4:$I$119,7,FALSE)</f>
        <v>#N/A</v>
      </c>
      <c r="K67" s="25" t="e">
        <f>VLOOKUP($C67,기술자현황!$B$4:$I$119,3,FALSE)</f>
        <v>#N/A</v>
      </c>
      <c r="L67" s="25" t="e">
        <f>VLOOKUP($C67,기술자현황!$B$4:$I$119,5,FALSE)</f>
        <v>#N/A</v>
      </c>
      <c r="M67" s="139" t="e">
        <f>VLOOKUP($H67,사업현황!$A$4:$K$140,8,FALSE)</f>
        <v>#N/A</v>
      </c>
    </row>
    <row r="68" spans="3:13" ht="14.25">
      <c r="C68" s="307"/>
      <c r="D68" s="114"/>
      <c r="E68" s="84"/>
      <c r="F68" s="25" t="e">
        <f>VLOOKUP($C68,기술자현황!$B$4:$I$119,1,FALSE)</f>
        <v>#N/A</v>
      </c>
      <c r="G68" s="25" t="e">
        <f>VLOOKUP($C68,기술자현황!$B$4:$I$119,4,FALSE)</f>
        <v>#N/A</v>
      </c>
      <c r="H68" s="25" t="e">
        <f>VLOOKUP($C68,기술자현황!$B$4:$I$119,8,FALSE)</f>
        <v>#N/A</v>
      </c>
      <c r="I68" s="25" t="e">
        <f>VLOOKUP($C68,기술자현황!$B$4:$I$119,2,FALSE)</f>
        <v>#N/A</v>
      </c>
      <c r="J68" s="25" t="e">
        <f>VLOOKUP($C68,기술자현황!$B$4:$I$119,7,FALSE)</f>
        <v>#N/A</v>
      </c>
      <c r="K68" s="25" t="e">
        <f>VLOOKUP($C68,기술자현황!$B$4:$I$119,3,FALSE)</f>
        <v>#N/A</v>
      </c>
      <c r="L68" s="25" t="e">
        <f>VLOOKUP($C68,기술자현황!$B$4:$I$119,5,FALSE)</f>
        <v>#N/A</v>
      </c>
      <c r="M68" s="139" t="e">
        <f>VLOOKUP($H68,사업현황!$A$4:$K$140,8,FALSE)</f>
        <v>#N/A</v>
      </c>
    </row>
    <row r="69" spans="3:13" ht="14.25">
      <c r="C69" s="307"/>
      <c r="D69" s="114"/>
      <c r="E69" s="84"/>
      <c r="F69" s="25" t="e">
        <f>VLOOKUP($C69,기술자현황!$B$4:$I$119,1,FALSE)</f>
        <v>#N/A</v>
      </c>
      <c r="G69" s="25" t="e">
        <f>VLOOKUP($C69,기술자현황!$B$4:$I$119,4,FALSE)</f>
        <v>#N/A</v>
      </c>
      <c r="H69" s="25" t="e">
        <f>VLOOKUP($C69,기술자현황!$B$4:$I$119,8,FALSE)</f>
        <v>#N/A</v>
      </c>
      <c r="I69" s="25" t="e">
        <f>VLOOKUP($C69,기술자현황!$B$4:$I$119,2,FALSE)</f>
        <v>#N/A</v>
      </c>
      <c r="J69" s="25" t="e">
        <f>VLOOKUP($C69,기술자현황!$B$4:$I$119,7,FALSE)</f>
        <v>#N/A</v>
      </c>
      <c r="K69" s="25" t="e">
        <f>VLOOKUP($C69,기술자현황!$B$4:$I$119,3,FALSE)</f>
        <v>#N/A</v>
      </c>
      <c r="L69" s="25" t="e">
        <f>VLOOKUP($C69,기술자현황!$B$4:$I$119,5,FALSE)</f>
        <v>#N/A</v>
      </c>
      <c r="M69" s="139" t="e">
        <f>VLOOKUP($H69,사업현황!$A$4:$K$140,8,FALSE)</f>
        <v>#N/A</v>
      </c>
    </row>
    <row r="70" spans="3:13" ht="14.25">
      <c r="C70" s="307"/>
      <c r="D70" s="114"/>
      <c r="E70" s="84"/>
      <c r="F70" s="25" t="e">
        <f>VLOOKUP($C70,기술자현황!$B$4:$I$119,1,FALSE)</f>
        <v>#N/A</v>
      </c>
      <c r="G70" s="25" t="e">
        <f>VLOOKUP($C70,기술자현황!$B$4:$I$119,4,FALSE)</f>
        <v>#N/A</v>
      </c>
      <c r="H70" s="25" t="e">
        <f>VLOOKUP($C70,기술자현황!$B$4:$I$119,8,FALSE)</f>
        <v>#N/A</v>
      </c>
      <c r="I70" s="25" t="e">
        <f>VLOOKUP($C70,기술자현황!$B$4:$I$119,2,FALSE)</f>
        <v>#N/A</v>
      </c>
      <c r="J70" s="25" t="e">
        <f>VLOOKUP($C70,기술자현황!$B$4:$I$119,7,FALSE)</f>
        <v>#N/A</v>
      </c>
      <c r="K70" s="25" t="e">
        <f>VLOOKUP($C70,기술자현황!$B$4:$I$119,3,FALSE)</f>
        <v>#N/A</v>
      </c>
      <c r="L70" s="25" t="e">
        <f>VLOOKUP($C70,기술자현황!$B$4:$I$119,5,FALSE)</f>
        <v>#N/A</v>
      </c>
      <c r="M70" s="139" t="e">
        <f>VLOOKUP($H70,사업현황!$A$4:$K$140,8,FALSE)</f>
        <v>#N/A</v>
      </c>
    </row>
    <row r="71" spans="3:13" ht="14.25">
      <c r="C71" s="307"/>
      <c r="D71" s="114"/>
      <c r="E71" s="84"/>
      <c r="F71" s="25" t="e">
        <f>VLOOKUP($C71,기술자현황!$B$4:$I$119,1,FALSE)</f>
        <v>#N/A</v>
      </c>
      <c r="G71" s="25" t="e">
        <f>VLOOKUP($C71,기술자현황!$B$4:$I$119,4,FALSE)</f>
        <v>#N/A</v>
      </c>
      <c r="H71" s="25" t="e">
        <f>VLOOKUP($C71,기술자현황!$B$4:$I$119,8,FALSE)</f>
        <v>#N/A</v>
      </c>
      <c r="I71" s="25" t="e">
        <f>VLOOKUP($C71,기술자현황!$B$4:$I$119,2,FALSE)</f>
        <v>#N/A</v>
      </c>
      <c r="J71" s="25" t="e">
        <f>VLOOKUP($C71,기술자현황!$B$4:$I$119,7,FALSE)</f>
        <v>#N/A</v>
      </c>
      <c r="K71" s="25" t="e">
        <f>VLOOKUP($C71,기술자현황!$B$4:$I$119,3,FALSE)</f>
        <v>#N/A</v>
      </c>
      <c r="L71" s="25" t="e">
        <f>VLOOKUP($C71,기술자현황!$B$4:$I$119,5,FALSE)</f>
        <v>#N/A</v>
      </c>
      <c r="M71" s="139" t="e">
        <f>VLOOKUP($H71,사업현황!$A$4:$K$140,8,FALSE)</f>
        <v>#N/A</v>
      </c>
    </row>
    <row r="72" spans="3:13" ht="15" thickBot="1">
      <c r="C72" s="308"/>
      <c r="D72" s="114"/>
      <c r="E72" s="84"/>
      <c r="F72" s="25" t="e">
        <f>VLOOKUP($C72,기술자현황!$B$4:$I$119,1,FALSE)</f>
        <v>#N/A</v>
      </c>
      <c r="G72" s="25" t="e">
        <f>VLOOKUP($C72,기술자현황!$B$4:$I$119,4,FALSE)</f>
        <v>#N/A</v>
      </c>
      <c r="H72" s="25" t="e">
        <f>VLOOKUP($C72,기술자현황!$B$4:$I$119,8,FALSE)</f>
        <v>#N/A</v>
      </c>
      <c r="I72" s="25" t="e">
        <f>VLOOKUP($C72,기술자현황!$B$4:$I$119,2,FALSE)</f>
        <v>#N/A</v>
      </c>
      <c r="J72" s="25" t="e">
        <f>VLOOKUP($C72,기술자현황!$B$4:$I$119,7,FALSE)</f>
        <v>#N/A</v>
      </c>
      <c r="K72" s="25" t="e">
        <f>VLOOKUP($C72,기술자현황!$B$4:$I$119,3,FALSE)</f>
        <v>#N/A</v>
      </c>
      <c r="L72" s="25" t="e">
        <f>VLOOKUP($C72,기술자현황!$B$4:$I$119,5,FALSE)</f>
        <v>#N/A</v>
      </c>
      <c r="M72" s="139" t="e">
        <f>VLOOKUP($H72,사업현황!$A$4:$K$140,8,FALSE)</f>
        <v>#N/A</v>
      </c>
    </row>
    <row r="73" spans="3:13" ht="15" thickTop="1">
      <c r="C73" s="303"/>
      <c r="D73" s="114"/>
      <c r="E73" s="84"/>
      <c r="F73" s="25" t="e">
        <f>VLOOKUP($C73,기술자현황!$B$4:$I$119,1,FALSE)</f>
        <v>#N/A</v>
      </c>
      <c r="G73" s="25" t="e">
        <f>VLOOKUP($C73,기술자현황!$B$4:$I$119,4,FALSE)</f>
        <v>#N/A</v>
      </c>
      <c r="H73" s="25" t="e">
        <f>VLOOKUP($C73,기술자현황!$B$4:$I$119,8,FALSE)</f>
        <v>#N/A</v>
      </c>
      <c r="I73" s="25" t="e">
        <f>VLOOKUP($C73,기술자현황!$B$4:$I$119,2,FALSE)</f>
        <v>#N/A</v>
      </c>
      <c r="J73" s="25" t="e">
        <f>VLOOKUP($C73,기술자현황!$B$4:$I$119,7,FALSE)</f>
        <v>#N/A</v>
      </c>
      <c r="K73" s="25" t="e">
        <f>VLOOKUP($C73,기술자현황!$B$4:$I$119,3,FALSE)</f>
        <v>#N/A</v>
      </c>
      <c r="L73" s="25" t="e">
        <f>VLOOKUP($C73,기술자현황!$B$4:$I$119,5,FALSE)</f>
        <v>#N/A</v>
      </c>
      <c r="M73" s="139" t="e">
        <f>VLOOKUP($H73,사업현황!$A$4:$K$140,8,FALSE)</f>
        <v>#N/A</v>
      </c>
    </row>
    <row r="74" spans="3:13" ht="14.25">
      <c r="C74" s="295"/>
      <c r="D74" s="114"/>
      <c r="E74" s="84"/>
      <c r="F74" s="25" t="e">
        <f>VLOOKUP($C74,기술자현황!$B$4:$I$119,1,FALSE)</f>
        <v>#N/A</v>
      </c>
      <c r="G74" s="25" t="e">
        <f>VLOOKUP($C74,기술자현황!$B$4:$I$119,4,FALSE)</f>
        <v>#N/A</v>
      </c>
      <c r="H74" s="25" t="e">
        <f>VLOOKUP($C74,기술자현황!$B$4:$I$119,8,FALSE)</f>
        <v>#N/A</v>
      </c>
      <c r="I74" s="25" t="e">
        <f>VLOOKUP($C74,기술자현황!$B$4:$I$119,2,FALSE)</f>
        <v>#N/A</v>
      </c>
      <c r="J74" s="25" t="e">
        <f>VLOOKUP($C74,기술자현황!$B$4:$I$119,7,FALSE)</f>
        <v>#N/A</v>
      </c>
      <c r="K74" s="25" t="e">
        <f>VLOOKUP($C74,기술자현황!$B$4:$I$119,3,FALSE)</f>
        <v>#N/A</v>
      </c>
      <c r="L74" s="25" t="e">
        <f>VLOOKUP($C74,기술자현황!$B$4:$I$119,5,FALSE)</f>
        <v>#N/A</v>
      </c>
      <c r="M74" s="139" t="e">
        <f>VLOOKUP($H74,사업현황!$A$4:$K$140,8,FALSE)</f>
        <v>#N/A</v>
      </c>
    </row>
    <row r="75" spans="3:13" ht="14.25">
      <c r="C75" s="294"/>
      <c r="D75" s="114"/>
      <c r="E75" s="84"/>
      <c r="F75" s="25" t="e">
        <f>VLOOKUP($C75,기술자현황!$B$4:$I$119,1,FALSE)</f>
        <v>#N/A</v>
      </c>
      <c r="G75" s="25" t="e">
        <f>VLOOKUP($C75,기술자현황!$B$4:$I$119,4,FALSE)</f>
        <v>#N/A</v>
      </c>
      <c r="H75" s="25" t="e">
        <f>VLOOKUP($C75,기술자현황!$B$4:$I$119,8,FALSE)</f>
        <v>#N/A</v>
      </c>
      <c r="I75" s="25" t="e">
        <f>VLOOKUP($C75,기술자현황!$B$4:$I$119,2,FALSE)</f>
        <v>#N/A</v>
      </c>
      <c r="J75" s="25" t="e">
        <f>VLOOKUP($C75,기술자현황!$B$4:$I$119,7,FALSE)</f>
        <v>#N/A</v>
      </c>
      <c r="K75" s="25" t="e">
        <f>VLOOKUP($C75,기술자현황!$B$4:$I$119,3,FALSE)</f>
        <v>#N/A</v>
      </c>
      <c r="L75" s="25" t="e">
        <f>VLOOKUP($C75,기술자현황!$B$4:$I$119,5,FALSE)</f>
        <v>#N/A</v>
      </c>
      <c r="M75" s="139" t="e">
        <f>VLOOKUP($H75,사업현황!$A$4:$K$140,8,FALSE)</f>
        <v>#N/A</v>
      </c>
    </row>
    <row r="76" spans="3:13" ht="14.25">
      <c r="C76" s="294"/>
      <c r="D76" s="114"/>
      <c r="E76" s="84"/>
      <c r="F76" s="25" t="e">
        <f>VLOOKUP($C76,기술자현황!$B$4:$I$119,1,FALSE)</f>
        <v>#N/A</v>
      </c>
      <c r="G76" s="25" t="e">
        <f>VLOOKUP($C76,기술자현황!$B$4:$I$119,4,FALSE)</f>
        <v>#N/A</v>
      </c>
      <c r="H76" s="25" t="e">
        <f>VLOOKUP($C76,기술자현황!$B$4:$I$119,8,FALSE)</f>
        <v>#N/A</v>
      </c>
      <c r="I76" s="25" t="e">
        <f>VLOOKUP($C76,기술자현황!$B$4:$I$119,2,FALSE)</f>
        <v>#N/A</v>
      </c>
      <c r="J76" s="25" t="e">
        <f>VLOOKUP($C76,기술자현황!$B$4:$I$119,7,FALSE)</f>
        <v>#N/A</v>
      </c>
      <c r="K76" s="25" t="e">
        <f>VLOOKUP($C76,기술자현황!$B$4:$I$119,3,FALSE)</f>
        <v>#N/A</v>
      </c>
      <c r="L76" s="25" t="e">
        <f>VLOOKUP($C76,기술자현황!$B$4:$I$119,5,FALSE)</f>
        <v>#N/A</v>
      </c>
      <c r="M76" s="139" t="e">
        <f>VLOOKUP($H76,사업현황!$A$4:$K$140,8,FALSE)</f>
        <v>#N/A</v>
      </c>
    </row>
    <row r="77" spans="3:13" ht="14.25">
      <c r="C77" s="294"/>
      <c r="D77" s="114"/>
      <c r="E77" s="84"/>
      <c r="F77" s="25" t="e">
        <f>VLOOKUP($C77,기술자현황!$B$4:$I$119,1,FALSE)</f>
        <v>#N/A</v>
      </c>
      <c r="G77" s="25" t="e">
        <f>VLOOKUP($C77,기술자현황!$B$4:$I$119,4,FALSE)</f>
        <v>#N/A</v>
      </c>
      <c r="H77" s="25" t="e">
        <f>VLOOKUP($C77,기술자현황!$B$4:$I$119,8,FALSE)</f>
        <v>#N/A</v>
      </c>
      <c r="I77" s="25" t="e">
        <f>VLOOKUP($C77,기술자현황!$B$4:$I$119,2,FALSE)</f>
        <v>#N/A</v>
      </c>
      <c r="J77" s="25" t="e">
        <f>VLOOKUP($C77,기술자현황!$B$4:$I$119,7,FALSE)</f>
        <v>#N/A</v>
      </c>
      <c r="K77" s="25" t="e">
        <f>VLOOKUP($C77,기술자현황!$B$4:$I$119,3,FALSE)</f>
        <v>#N/A</v>
      </c>
      <c r="L77" s="25" t="e">
        <f>VLOOKUP($C77,기술자현황!$B$4:$I$119,5,FALSE)</f>
        <v>#N/A</v>
      </c>
      <c r="M77" s="139" t="e">
        <f>VLOOKUP($H77,사업현황!$A$4:$K$140,8,FALSE)</f>
        <v>#N/A</v>
      </c>
    </row>
    <row r="78" spans="3:13" ht="14.25">
      <c r="C78" s="294"/>
      <c r="D78" s="114"/>
      <c r="E78" s="84"/>
      <c r="F78" s="25" t="e">
        <f>VLOOKUP($C78,기술자현황!$B$4:$I$119,1,FALSE)</f>
        <v>#N/A</v>
      </c>
      <c r="G78" s="25" t="e">
        <f>VLOOKUP($C78,기술자현황!$B$4:$I$119,4,FALSE)</f>
        <v>#N/A</v>
      </c>
      <c r="H78" s="25" t="e">
        <f>VLOOKUP($C78,기술자현황!$B$4:$I$119,8,FALSE)</f>
        <v>#N/A</v>
      </c>
      <c r="I78" s="25" t="e">
        <f>VLOOKUP($C78,기술자현황!$B$4:$I$119,2,FALSE)</f>
        <v>#N/A</v>
      </c>
      <c r="J78" s="25" t="e">
        <f>VLOOKUP($C78,기술자현황!$B$4:$I$119,7,FALSE)</f>
        <v>#N/A</v>
      </c>
      <c r="K78" s="25" t="e">
        <f>VLOOKUP($C78,기술자현황!$B$4:$I$119,3,FALSE)</f>
        <v>#N/A</v>
      </c>
      <c r="L78" s="25" t="e">
        <f>VLOOKUP($C78,기술자현황!$B$4:$I$119,5,FALSE)</f>
        <v>#N/A</v>
      </c>
      <c r="M78" s="139" t="e">
        <f>VLOOKUP($H78,사업현황!$A$4:$K$140,8,FALSE)</f>
        <v>#N/A</v>
      </c>
    </row>
    <row r="79" spans="3:13" ht="14.25">
      <c r="C79" s="294"/>
      <c r="D79" s="114"/>
      <c r="E79" s="84"/>
      <c r="F79" s="25" t="e">
        <f>VLOOKUP($C79,기술자현황!$B$4:$I$119,1,FALSE)</f>
        <v>#N/A</v>
      </c>
      <c r="G79" s="25" t="e">
        <f>VLOOKUP($C79,기술자현황!$B$4:$I$119,4,FALSE)</f>
        <v>#N/A</v>
      </c>
      <c r="H79" s="25" t="e">
        <f>VLOOKUP($C79,기술자현황!$B$4:$I$119,8,FALSE)</f>
        <v>#N/A</v>
      </c>
      <c r="I79" s="25" t="e">
        <f>VLOOKUP($C79,기술자현황!$B$4:$I$119,2,FALSE)</f>
        <v>#N/A</v>
      </c>
      <c r="J79" s="25" t="e">
        <f>VLOOKUP($C79,기술자현황!$B$4:$I$119,7,FALSE)</f>
        <v>#N/A</v>
      </c>
      <c r="K79" s="25" t="e">
        <f>VLOOKUP($C79,기술자현황!$B$4:$I$119,3,FALSE)</f>
        <v>#N/A</v>
      </c>
      <c r="L79" s="25" t="e">
        <f>VLOOKUP($C79,기술자현황!$B$4:$I$119,5,FALSE)</f>
        <v>#N/A</v>
      </c>
      <c r="M79" s="139" t="e">
        <f>VLOOKUP($H79,사업현황!$A$4:$K$140,8,FALSE)</f>
        <v>#N/A</v>
      </c>
    </row>
    <row r="80" spans="3:13" ht="14.25">
      <c r="C80" s="294"/>
      <c r="D80" s="114"/>
      <c r="E80" s="84"/>
      <c r="F80" s="25" t="e">
        <f>VLOOKUP($C80,기술자현황!$B$4:$I$119,1,FALSE)</f>
        <v>#N/A</v>
      </c>
      <c r="G80" s="25" t="e">
        <f>VLOOKUP($C80,기술자현황!$B$4:$I$119,4,FALSE)</f>
        <v>#N/A</v>
      </c>
      <c r="H80" s="25" t="e">
        <f>VLOOKUP($C80,기술자현황!$B$4:$I$119,8,FALSE)</f>
        <v>#N/A</v>
      </c>
      <c r="I80" s="25" t="e">
        <f>VLOOKUP($C80,기술자현황!$B$4:$I$119,2,FALSE)</f>
        <v>#N/A</v>
      </c>
      <c r="J80" s="25" t="e">
        <f>VLOOKUP($C80,기술자현황!$B$4:$I$119,7,FALSE)</f>
        <v>#N/A</v>
      </c>
      <c r="K80" s="25" t="e">
        <f>VLOOKUP($C80,기술자현황!$B$4:$I$119,3,FALSE)</f>
        <v>#N/A</v>
      </c>
      <c r="L80" s="25" t="e">
        <f>VLOOKUP($C80,기술자현황!$B$4:$I$119,5,FALSE)</f>
        <v>#N/A</v>
      </c>
      <c r="M80" s="139" t="e">
        <f>VLOOKUP($H80,사업현황!$A$4:$K$140,8,FALSE)</f>
        <v>#N/A</v>
      </c>
    </row>
    <row r="81" spans="3:13" ht="14.25">
      <c r="C81" s="294"/>
      <c r="D81" s="114"/>
      <c r="E81" s="84"/>
      <c r="F81" s="25" t="e">
        <f>VLOOKUP($C81,기술자현황!$B$4:$I$119,1,FALSE)</f>
        <v>#N/A</v>
      </c>
      <c r="G81" s="25" t="e">
        <f>VLOOKUP($C81,기술자현황!$B$4:$I$119,4,FALSE)</f>
        <v>#N/A</v>
      </c>
      <c r="H81" s="25" t="e">
        <f>VLOOKUP($C81,기술자현황!$B$4:$I$119,8,FALSE)</f>
        <v>#N/A</v>
      </c>
      <c r="I81" s="25" t="e">
        <f>VLOOKUP($C81,기술자현황!$B$4:$I$119,2,FALSE)</f>
        <v>#N/A</v>
      </c>
      <c r="J81" s="25" t="e">
        <f>VLOOKUP($C81,기술자현황!$B$4:$I$119,7,FALSE)</f>
        <v>#N/A</v>
      </c>
      <c r="K81" s="25" t="e">
        <f>VLOOKUP($C81,기술자현황!$B$4:$I$119,3,FALSE)</f>
        <v>#N/A</v>
      </c>
      <c r="L81" s="25" t="e">
        <f>VLOOKUP($C81,기술자현황!$B$4:$I$119,5,FALSE)</f>
        <v>#N/A</v>
      </c>
      <c r="M81" s="139" t="e">
        <f>VLOOKUP($H81,사업현황!$A$4:$K$140,8,FALSE)</f>
        <v>#N/A</v>
      </c>
    </row>
    <row r="82" spans="3:13" ht="14.25">
      <c r="C82" s="294"/>
      <c r="D82" s="114"/>
      <c r="E82" s="84"/>
      <c r="F82" s="25" t="e">
        <f>VLOOKUP($C82,기술자현황!$B$4:$I$119,1,FALSE)</f>
        <v>#N/A</v>
      </c>
      <c r="G82" s="25" t="e">
        <f>VLOOKUP($C82,기술자현황!$B$4:$I$119,4,FALSE)</f>
        <v>#N/A</v>
      </c>
      <c r="H82" s="25" t="e">
        <f>VLOOKUP($C82,기술자현황!$B$4:$I$119,8,FALSE)</f>
        <v>#N/A</v>
      </c>
      <c r="I82" s="25" t="e">
        <f>VLOOKUP($C82,기술자현황!$B$4:$I$119,2,FALSE)</f>
        <v>#N/A</v>
      </c>
      <c r="J82" s="25" t="e">
        <f>VLOOKUP($C82,기술자현황!$B$4:$I$119,7,FALSE)</f>
        <v>#N/A</v>
      </c>
      <c r="K82" s="25" t="e">
        <f>VLOOKUP($C82,기술자현황!$B$4:$I$119,3,FALSE)</f>
        <v>#N/A</v>
      </c>
      <c r="L82" s="25" t="e">
        <f>VLOOKUP($C82,기술자현황!$B$4:$I$119,5,FALSE)</f>
        <v>#N/A</v>
      </c>
      <c r="M82" s="139" t="e">
        <f>VLOOKUP($H82,사업현황!$A$4:$K$140,8,FALSE)</f>
        <v>#N/A</v>
      </c>
    </row>
    <row r="83" spans="3:13" ht="14.25">
      <c r="C83" s="294"/>
      <c r="D83" s="114"/>
      <c r="E83" s="84"/>
      <c r="F83" s="25" t="e">
        <f>VLOOKUP($C83,기술자현황!$B$4:$I$119,1,FALSE)</f>
        <v>#N/A</v>
      </c>
      <c r="G83" s="25" t="e">
        <f>VLOOKUP($C83,기술자현황!$B$4:$I$119,4,FALSE)</f>
        <v>#N/A</v>
      </c>
      <c r="H83" s="25" t="e">
        <f>VLOOKUP($C83,기술자현황!$B$4:$I$119,8,FALSE)</f>
        <v>#N/A</v>
      </c>
      <c r="I83" s="25" t="e">
        <f>VLOOKUP($C83,기술자현황!$B$4:$I$119,2,FALSE)</f>
        <v>#N/A</v>
      </c>
      <c r="J83" s="25" t="e">
        <f>VLOOKUP($C83,기술자현황!$B$4:$I$119,7,FALSE)</f>
        <v>#N/A</v>
      </c>
      <c r="K83" s="25" t="e">
        <f>VLOOKUP($C83,기술자현황!$B$4:$I$119,3,FALSE)</f>
        <v>#N/A</v>
      </c>
      <c r="L83" s="25" t="e">
        <f>VLOOKUP($C83,기술자현황!$B$4:$I$119,5,FALSE)</f>
        <v>#N/A</v>
      </c>
      <c r="M83" s="139" t="e">
        <f>VLOOKUP($H83,사업현황!$A$4:$K$140,8,FALSE)</f>
        <v>#N/A</v>
      </c>
    </row>
    <row r="84" spans="3:13" ht="14.25">
      <c r="C84" s="294"/>
      <c r="D84" s="114"/>
      <c r="E84" s="84"/>
      <c r="F84" s="25" t="e">
        <f>VLOOKUP($C84,기술자현황!$B$4:$I$119,1,FALSE)</f>
        <v>#N/A</v>
      </c>
      <c r="G84" s="25" t="e">
        <f>VLOOKUP($C84,기술자현황!$B$4:$I$119,4,FALSE)</f>
        <v>#N/A</v>
      </c>
      <c r="H84" s="25" t="e">
        <f>VLOOKUP($C84,기술자현황!$B$4:$I$119,8,FALSE)</f>
        <v>#N/A</v>
      </c>
      <c r="I84" s="25" t="e">
        <f>VLOOKUP($C84,기술자현황!$B$4:$I$119,2,FALSE)</f>
        <v>#N/A</v>
      </c>
      <c r="J84" s="25" t="e">
        <f>VLOOKUP($C84,기술자현황!$B$4:$I$119,7,FALSE)</f>
        <v>#N/A</v>
      </c>
      <c r="K84" s="25" t="e">
        <f>VLOOKUP($C84,기술자현황!$B$4:$I$119,3,FALSE)</f>
        <v>#N/A</v>
      </c>
      <c r="L84" s="25" t="e">
        <f>VLOOKUP($C84,기술자현황!$B$4:$I$119,5,FALSE)</f>
        <v>#N/A</v>
      </c>
      <c r="M84" s="139" t="e">
        <f>VLOOKUP($H84,사업현황!$A$4:$K$140,8,FALSE)</f>
        <v>#N/A</v>
      </c>
    </row>
    <row r="85" spans="3:13" ht="14.25">
      <c r="C85" s="294"/>
      <c r="D85" s="114"/>
      <c r="E85" s="84"/>
      <c r="F85" s="25" t="e">
        <f>VLOOKUP($C85,기술자현황!$B$4:$I$119,1,FALSE)</f>
        <v>#N/A</v>
      </c>
      <c r="G85" s="25" t="e">
        <f>VLOOKUP($C85,기술자현황!$B$4:$I$119,4,FALSE)</f>
        <v>#N/A</v>
      </c>
      <c r="H85" s="25" t="e">
        <f>VLOOKUP($C85,기술자현황!$B$4:$I$119,8,FALSE)</f>
        <v>#N/A</v>
      </c>
      <c r="I85" s="25" t="e">
        <f>VLOOKUP($C85,기술자현황!$B$4:$I$119,2,FALSE)</f>
        <v>#N/A</v>
      </c>
      <c r="J85" s="25" t="e">
        <f>VLOOKUP($C85,기술자현황!$B$4:$I$119,7,FALSE)</f>
        <v>#N/A</v>
      </c>
      <c r="K85" s="25" t="e">
        <f>VLOOKUP($C85,기술자현황!$B$4:$I$119,3,FALSE)</f>
        <v>#N/A</v>
      </c>
      <c r="L85" s="25" t="e">
        <f>VLOOKUP($C85,기술자현황!$B$4:$I$119,5,FALSE)</f>
        <v>#N/A</v>
      </c>
      <c r="M85" s="139" t="e">
        <f>VLOOKUP($H85,사업현황!$A$4:$K$140,8,FALSE)</f>
        <v>#N/A</v>
      </c>
    </row>
    <row r="86" spans="3:13" ht="14.25">
      <c r="C86" s="294"/>
      <c r="D86" s="114"/>
      <c r="E86" s="84"/>
      <c r="F86" s="25" t="e">
        <f>VLOOKUP($C86,기술자현황!$B$4:$I$119,1,FALSE)</f>
        <v>#N/A</v>
      </c>
      <c r="G86" s="25" t="e">
        <f>VLOOKUP($C86,기술자현황!$B$4:$I$119,4,FALSE)</f>
        <v>#N/A</v>
      </c>
      <c r="H86" s="25" t="e">
        <f>VLOOKUP($C86,기술자현황!$B$4:$I$119,8,FALSE)</f>
        <v>#N/A</v>
      </c>
      <c r="I86" s="25" t="e">
        <f>VLOOKUP($C86,기술자현황!$B$4:$I$119,2,FALSE)</f>
        <v>#N/A</v>
      </c>
      <c r="J86" s="25" t="e">
        <f>VLOOKUP($C86,기술자현황!$B$4:$I$119,7,FALSE)</f>
        <v>#N/A</v>
      </c>
      <c r="K86" s="25" t="e">
        <f>VLOOKUP($C86,기술자현황!$B$4:$I$119,3,FALSE)</f>
        <v>#N/A</v>
      </c>
      <c r="L86" s="25" t="e">
        <f>VLOOKUP($C86,기술자현황!$B$4:$I$119,5,FALSE)</f>
        <v>#N/A</v>
      </c>
      <c r="M86" s="139" t="e">
        <f>VLOOKUP($H86,사업현황!$A$4:$K$140,8,FALSE)</f>
        <v>#N/A</v>
      </c>
    </row>
    <row r="87" spans="3:13" ht="14.25">
      <c r="C87" s="294"/>
      <c r="D87" s="114"/>
      <c r="E87" s="84"/>
      <c r="F87" s="25" t="e">
        <f>VLOOKUP($C87,기술자현황!$B$4:$I$119,1,FALSE)</f>
        <v>#N/A</v>
      </c>
      <c r="G87" s="25" t="e">
        <f>VLOOKUP($C87,기술자현황!$B$4:$I$119,4,FALSE)</f>
        <v>#N/A</v>
      </c>
      <c r="H87" s="25" t="e">
        <f>VLOOKUP($C87,기술자현황!$B$4:$I$119,8,FALSE)</f>
        <v>#N/A</v>
      </c>
      <c r="I87" s="25" t="e">
        <f>VLOOKUP($C87,기술자현황!$B$4:$I$119,2,FALSE)</f>
        <v>#N/A</v>
      </c>
      <c r="J87" s="25" t="e">
        <f>VLOOKUP($C87,기술자현황!$B$4:$I$119,7,FALSE)</f>
        <v>#N/A</v>
      </c>
      <c r="K87" s="25" t="e">
        <f>VLOOKUP($C87,기술자현황!$B$4:$I$119,3,FALSE)</f>
        <v>#N/A</v>
      </c>
      <c r="L87" s="25" t="e">
        <f>VLOOKUP($C87,기술자현황!$B$4:$I$119,5,FALSE)</f>
        <v>#N/A</v>
      </c>
      <c r="M87" s="139" t="e">
        <f>VLOOKUP($H87,사업현황!$A$4:$K$140,8,FALSE)</f>
        <v>#N/A</v>
      </c>
    </row>
    <row r="88" spans="3:13" ht="14.25">
      <c r="C88" s="294"/>
      <c r="D88" s="114"/>
      <c r="E88" s="84"/>
      <c r="F88" s="25" t="e">
        <f>VLOOKUP($C88,기술자현황!$B$4:$I$119,1,FALSE)</f>
        <v>#N/A</v>
      </c>
      <c r="G88" s="25" t="e">
        <f>VLOOKUP($C88,기술자현황!$B$4:$I$119,4,FALSE)</f>
        <v>#N/A</v>
      </c>
      <c r="H88" s="25" t="e">
        <f>VLOOKUP($C88,기술자현황!$B$4:$I$119,8,FALSE)</f>
        <v>#N/A</v>
      </c>
      <c r="I88" s="25" t="e">
        <f>VLOOKUP($C88,기술자현황!$B$4:$I$119,2,FALSE)</f>
        <v>#N/A</v>
      </c>
      <c r="J88" s="25" t="e">
        <f>VLOOKUP($C88,기술자현황!$B$4:$I$119,7,FALSE)</f>
        <v>#N/A</v>
      </c>
      <c r="K88" s="25" t="e">
        <f>VLOOKUP($C88,기술자현황!$B$4:$I$119,3,FALSE)</f>
        <v>#N/A</v>
      </c>
      <c r="L88" s="25" t="e">
        <f>VLOOKUP($C88,기술자현황!$B$4:$I$119,5,FALSE)</f>
        <v>#N/A</v>
      </c>
      <c r="M88" s="139" t="e">
        <f>VLOOKUP($H88,사업현황!$A$4:$K$140,8,FALSE)</f>
        <v>#N/A</v>
      </c>
    </row>
    <row r="89" spans="3:13" ht="14.25">
      <c r="C89" s="294"/>
      <c r="D89" s="114"/>
      <c r="E89" s="84"/>
      <c r="F89" s="25" t="e">
        <f>VLOOKUP($C89,기술자현황!$B$4:$I$119,1,FALSE)</f>
        <v>#N/A</v>
      </c>
      <c r="G89" s="25" t="e">
        <f>VLOOKUP($C89,기술자현황!$B$4:$I$119,4,FALSE)</f>
        <v>#N/A</v>
      </c>
      <c r="H89" s="25" t="e">
        <f>VLOOKUP($C89,기술자현황!$B$4:$I$119,8,FALSE)</f>
        <v>#N/A</v>
      </c>
      <c r="I89" s="25" t="e">
        <f>VLOOKUP($C89,기술자현황!$B$4:$I$119,2,FALSE)</f>
        <v>#N/A</v>
      </c>
      <c r="J89" s="25" t="e">
        <f>VLOOKUP($C89,기술자현황!$B$4:$I$119,7,FALSE)</f>
        <v>#N/A</v>
      </c>
      <c r="K89" s="25" t="e">
        <f>VLOOKUP($C89,기술자현황!$B$4:$I$119,3,FALSE)</f>
        <v>#N/A</v>
      </c>
      <c r="L89" s="25" t="e">
        <f>VLOOKUP($C89,기술자현황!$B$4:$I$119,5,FALSE)</f>
        <v>#N/A</v>
      </c>
      <c r="M89" s="139" t="e">
        <f>VLOOKUP($H89,사업현황!$A$4:$K$140,8,FALSE)</f>
        <v>#N/A</v>
      </c>
    </row>
    <row r="90" spans="3:13" ht="14.25">
      <c r="C90" s="294"/>
      <c r="D90" s="114"/>
      <c r="E90" s="84"/>
      <c r="F90" s="25" t="e">
        <f>VLOOKUP($C90,기술자현황!$B$4:$I$119,1,FALSE)</f>
        <v>#N/A</v>
      </c>
      <c r="G90" s="25" t="e">
        <f>VLOOKUP($C90,기술자현황!$B$4:$I$119,4,FALSE)</f>
        <v>#N/A</v>
      </c>
      <c r="H90" s="25" t="e">
        <f>VLOOKUP($C90,기술자현황!$B$4:$I$119,8,FALSE)</f>
        <v>#N/A</v>
      </c>
      <c r="I90" s="25" t="e">
        <f>VLOOKUP($C90,기술자현황!$B$4:$I$119,2,FALSE)</f>
        <v>#N/A</v>
      </c>
      <c r="J90" s="25" t="e">
        <f>VLOOKUP($C90,기술자현황!$B$4:$I$119,7,FALSE)</f>
        <v>#N/A</v>
      </c>
      <c r="K90" s="25" t="e">
        <f>VLOOKUP($C90,기술자현황!$B$4:$I$119,3,FALSE)</f>
        <v>#N/A</v>
      </c>
      <c r="L90" s="25" t="e">
        <f>VLOOKUP($C90,기술자현황!$B$4:$I$119,5,FALSE)</f>
        <v>#N/A</v>
      </c>
      <c r="M90" s="139" t="e">
        <f>VLOOKUP($H90,사업현황!$A$4:$K$140,8,FALSE)</f>
        <v>#N/A</v>
      </c>
    </row>
    <row r="91" spans="3:13" ht="14.25">
      <c r="C91" s="294"/>
      <c r="D91" s="114"/>
      <c r="E91" s="84"/>
      <c r="F91" s="25" t="e">
        <f>VLOOKUP($C91,기술자현황!$B$4:$I$119,1,FALSE)</f>
        <v>#N/A</v>
      </c>
      <c r="G91" s="25" t="e">
        <f>VLOOKUP($C91,기술자현황!$B$4:$I$119,4,FALSE)</f>
        <v>#N/A</v>
      </c>
      <c r="H91" s="25" t="e">
        <f>VLOOKUP($C91,기술자현황!$B$4:$I$119,8,FALSE)</f>
        <v>#N/A</v>
      </c>
      <c r="I91" s="25" t="e">
        <f>VLOOKUP($C91,기술자현황!$B$4:$I$119,2,FALSE)</f>
        <v>#N/A</v>
      </c>
      <c r="J91" s="25" t="e">
        <f>VLOOKUP($C91,기술자현황!$B$4:$I$119,7,FALSE)</f>
        <v>#N/A</v>
      </c>
      <c r="K91" s="25" t="e">
        <f>VLOOKUP($C91,기술자현황!$B$4:$I$119,3,FALSE)</f>
        <v>#N/A</v>
      </c>
      <c r="L91" s="25" t="e">
        <f>VLOOKUP($C91,기술자현황!$B$4:$I$119,5,FALSE)</f>
        <v>#N/A</v>
      </c>
      <c r="M91" s="139" t="e">
        <f>VLOOKUP($H91,사업현황!$A$4:$K$140,8,FALSE)</f>
        <v>#N/A</v>
      </c>
    </row>
    <row r="92" spans="3:13" ht="14.25">
      <c r="C92" s="294"/>
      <c r="D92" s="114"/>
      <c r="E92" s="84"/>
      <c r="F92" s="25" t="e">
        <f>VLOOKUP($C92,기술자현황!$B$4:$I$119,1,FALSE)</f>
        <v>#N/A</v>
      </c>
      <c r="G92" s="25" t="e">
        <f>VLOOKUP($C92,기술자현황!$B$4:$I$119,4,FALSE)</f>
        <v>#N/A</v>
      </c>
      <c r="H92" s="25" t="e">
        <f>VLOOKUP($C92,기술자현황!$B$4:$I$119,8,FALSE)</f>
        <v>#N/A</v>
      </c>
      <c r="I92" s="25" t="e">
        <f>VLOOKUP($C92,기술자현황!$B$4:$I$119,2,FALSE)</f>
        <v>#N/A</v>
      </c>
      <c r="J92" s="25" t="e">
        <f>VLOOKUP($C92,기술자현황!$B$4:$I$119,7,FALSE)</f>
        <v>#N/A</v>
      </c>
      <c r="K92" s="25" t="e">
        <f>VLOOKUP($C92,기술자현황!$B$4:$I$119,3,FALSE)</f>
        <v>#N/A</v>
      </c>
      <c r="L92" s="25" t="e">
        <f>VLOOKUP($C92,기술자현황!$B$4:$I$119,5,FALSE)</f>
        <v>#N/A</v>
      </c>
      <c r="M92" s="139" t="e">
        <f>VLOOKUP($H92,사업현황!$A$4:$K$140,8,FALSE)</f>
        <v>#N/A</v>
      </c>
    </row>
    <row r="93" spans="3:13" ht="14.25">
      <c r="C93" s="294"/>
      <c r="D93" s="114"/>
      <c r="E93" s="84"/>
      <c r="F93" s="25" t="e">
        <f>VLOOKUP($C93,기술자현황!$B$4:$I$119,1,FALSE)</f>
        <v>#N/A</v>
      </c>
      <c r="G93" s="25" t="e">
        <f>VLOOKUP($C93,기술자현황!$B$4:$I$119,4,FALSE)</f>
        <v>#N/A</v>
      </c>
      <c r="H93" s="25" t="e">
        <f>VLOOKUP($C93,기술자현황!$B$4:$I$119,8,FALSE)</f>
        <v>#N/A</v>
      </c>
      <c r="I93" s="25" t="e">
        <f>VLOOKUP($C93,기술자현황!$B$4:$I$119,2,FALSE)</f>
        <v>#N/A</v>
      </c>
      <c r="J93" s="25" t="e">
        <f>VLOOKUP($C93,기술자현황!$B$4:$I$119,7,FALSE)</f>
        <v>#N/A</v>
      </c>
      <c r="K93" s="25" t="e">
        <f>VLOOKUP($C93,기술자현황!$B$4:$I$119,3,FALSE)</f>
        <v>#N/A</v>
      </c>
      <c r="L93" s="25" t="e">
        <f>VLOOKUP($C93,기술자현황!$B$4:$I$119,5,FALSE)</f>
        <v>#N/A</v>
      </c>
      <c r="M93" s="139" t="e">
        <f>VLOOKUP($H93,사업현황!$A$4:$K$140,8,FALSE)</f>
        <v>#N/A</v>
      </c>
    </row>
    <row r="94" spans="3:13" ht="14.25">
      <c r="C94" s="296"/>
      <c r="D94" s="114"/>
      <c r="E94" s="84"/>
      <c r="F94" s="25" t="e">
        <f>VLOOKUP($C94,기술자현황!$B$4:$I$119,1,FALSE)</f>
        <v>#N/A</v>
      </c>
      <c r="G94" s="25" t="e">
        <f>VLOOKUP($C94,기술자현황!$B$4:$I$119,4,FALSE)</f>
        <v>#N/A</v>
      </c>
      <c r="H94" s="25" t="e">
        <f>VLOOKUP($C94,기술자현황!$B$4:$I$119,8,FALSE)</f>
        <v>#N/A</v>
      </c>
      <c r="I94" s="25" t="e">
        <f>VLOOKUP($C94,기술자현황!$B$4:$I$119,2,FALSE)</f>
        <v>#N/A</v>
      </c>
      <c r="J94" s="25" t="e">
        <f>VLOOKUP($C94,기술자현황!$B$4:$I$119,7,FALSE)</f>
        <v>#N/A</v>
      </c>
      <c r="K94" s="25" t="e">
        <f>VLOOKUP($C94,기술자현황!$B$4:$I$119,3,FALSE)</f>
        <v>#N/A</v>
      </c>
      <c r="L94" s="25" t="e">
        <f>VLOOKUP($C94,기술자현황!$B$4:$I$119,5,FALSE)</f>
        <v>#N/A</v>
      </c>
      <c r="M94" s="139" t="e">
        <f>VLOOKUP($H94,사업현황!$A$4:$K$140,8,FALSE)</f>
        <v>#N/A</v>
      </c>
    </row>
    <row r="95" spans="3:13" ht="14.25">
      <c r="C95" s="296"/>
      <c r="D95" s="114"/>
      <c r="E95" s="84"/>
      <c r="F95" s="25" t="e">
        <f>VLOOKUP($C95,기술자현황!$B$4:$I$119,1,FALSE)</f>
        <v>#N/A</v>
      </c>
      <c r="G95" s="25" t="e">
        <f>VLOOKUP($C95,기술자현황!$B$4:$I$119,4,FALSE)</f>
        <v>#N/A</v>
      </c>
      <c r="H95" s="25" t="e">
        <f>VLOOKUP($C95,기술자현황!$B$4:$I$119,8,FALSE)</f>
        <v>#N/A</v>
      </c>
      <c r="I95" s="25" t="e">
        <f>VLOOKUP($C95,기술자현황!$B$4:$I$119,2,FALSE)</f>
        <v>#N/A</v>
      </c>
      <c r="J95" s="25" t="e">
        <f>VLOOKUP($C95,기술자현황!$B$4:$I$119,7,FALSE)</f>
        <v>#N/A</v>
      </c>
      <c r="K95" s="25" t="e">
        <f>VLOOKUP($C95,기술자현황!$B$4:$I$119,3,FALSE)</f>
        <v>#N/A</v>
      </c>
      <c r="L95" s="25" t="e">
        <f>VLOOKUP($C95,기술자현황!$B$4:$I$119,5,FALSE)</f>
        <v>#N/A</v>
      </c>
      <c r="M95" s="139" t="e">
        <f>VLOOKUP($H95,사업현황!$A$4:$K$140,8,FALSE)</f>
        <v>#N/A</v>
      </c>
    </row>
    <row r="96" spans="3:13" ht="14.25">
      <c r="C96" s="294"/>
      <c r="D96" s="114"/>
      <c r="E96" s="84"/>
      <c r="F96" s="25" t="e">
        <f>VLOOKUP($C96,기술자현황!$B$4:$I$119,1,FALSE)</f>
        <v>#N/A</v>
      </c>
      <c r="G96" s="25" t="e">
        <f>VLOOKUP($C96,기술자현황!$B$4:$I$119,4,FALSE)</f>
        <v>#N/A</v>
      </c>
      <c r="H96" s="25" t="e">
        <f>VLOOKUP($C96,기술자현황!$B$4:$I$119,8,FALSE)</f>
        <v>#N/A</v>
      </c>
      <c r="I96" s="25" t="e">
        <f>VLOOKUP($C96,기술자현황!$B$4:$I$119,2,FALSE)</f>
        <v>#N/A</v>
      </c>
      <c r="J96" s="25" t="e">
        <f>VLOOKUP($C96,기술자현황!$B$4:$I$119,7,FALSE)</f>
        <v>#N/A</v>
      </c>
      <c r="K96" s="25" t="e">
        <f>VLOOKUP($C96,기술자현황!$B$4:$I$119,3,FALSE)</f>
        <v>#N/A</v>
      </c>
      <c r="L96" s="25" t="e">
        <f>VLOOKUP($C96,기술자현황!$B$4:$I$119,5,FALSE)</f>
        <v>#N/A</v>
      </c>
      <c r="M96" s="139" t="e">
        <f>VLOOKUP($H96,사업현황!$A$4:$K$140,8,FALSE)</f>
        <v>#N/A</v>
      </c>
    </row>
    <row r="97" spans="3:13" ht="14.25">
      <c r="C97" s="296"/>
      <c r="D97" s="114"/>
      <c r="E97" s="84"/>
      <c r="F97" s="25" t="e">
        <f>VLOOKUP($C97,기술자현황!$B$4:$I$119,1,FALSE)</f>
        <v>#N/A</v>
      </c>
      <c r="G97" s="25" t="e">
        <f>VLOOKUP($C97,기술자현황!$B$4:$I$119,4,FALSE)</f>
        <v>#N/A</v>
      </c>
      <c r="H97" s="25" t="e">
        <f>VLOOKUP($C97,기술자현황!$B$4:$I$119,8,FALSE)</f>
        <v>#N/A</v>
      </c>
      <c r="I97" s="25" t="e">
        <f>VLOOKUP($C97,기술자현황!$B$4:$I$119,2,FALSE)</f>
        <v>#N/A</v>
      </c>
      <c r="J97" s="25" t="e">
        <f>VLOOKUP($C97,기술자현황!$B$4:$I$119,7,FALSE)</f>
        <v>#N/A</v>
      </c>
      <c r="K97" s="25" t="e">
        <f>VLOOKUP($C97,기술자현황!$B$4:$I$119,3,FALSE)</f>
        <v>#N/A</v>
      </c>
      <c r="L97" s="25" t="e">
        <f>VLOOKUP($C97,기술자현황!$B$4:$I$119,5,FALSE)</f>
        <v>#N/A</v>
      </c>
      <c r="M97" s="139" t="e">
        <f>VLOOKUP($H97,사업현황!$A$4:$K$140,8,FALSE)</f>
        <v>#N/A</v>
      </c>
    </row>
    <row r="98" spans="3:13" ht="14.25">
      <c r="C98" s="296"/>
      <c r="D98" s="114"/>
      <c r="E98" s="84"/>
      <c r="F98" s="25" t="e">
        <f>VLOOKUP($C98,기술자현황!$B$4:$I$119,1,FALSE)</f>
        <v>#N/A</v>
      </c>
      <c r="G98" s="25" t="e">
        <f>VLOOKUP($C98,기술자현황!$B$4:$I$119,4,FALSE)</f>
        <v>#N/A</v>
      </c>
      <c r="H98" s="25" t="e">
        <f>VLOOKUP($C98,기술자현황!$B$4:$I$119,8,FALSE)</f>
        <v>#N/A</v>
      </c>
      <c r="I98" s="25" t="e">
        <f>VLOOKUP($C98,기술자현황!$B$4:$I$119,2,FALSE)</f>
        <v>#N/A</v>
      </c>
      <c r="J98" s="25" t="e">
        <f>VLOOKUP($C98,기술자현황!$B$4:$I$119,7,FALSE)</f>
        <v>#N/A</v>
      </c>
      <c r="K98" s="25" t="e">
        <f>VLOOKUP($C98,기술자현황!$B$4:$I$119,3,FALSE)</f>
        <v>#N/A</v>
      </c>
      <c r="L98" s="25" t="e">
        <f>VLOOKUP($C98,기술자현황!$B$4:$I$119,5,FALSE)</f>
        <v>#N/A</v>
      </c>
      <c r="M98" s="139" t="e">
        <f>VLOOKUP($H98,사업현황!$A$4:$K$140,8,FALSE)</f>
        <v>#N/A</v>
      </c>
    </row>
    <row r="99" spans="3:13" ht="14.25">
      <c r="C99" s="294"/>
      <c r="D99" s="114"/>
      <c r="E99" s="84"/>
      <c r="F99" s="25" t="e">
        <f>VLOOKUP($C99,기술자현황!$B$4:$I$119,1,FALSE)</f>
        <v>#N/A</v>
      </c>
      <c r="G99" s="25" t="e">
        <f>VLOOKUP($C99,기술자현황!$B$4:$I$119,4,FALSE)</f>
        <v>#N/A</v>
      </c>
      <c r="H99" s="25" t="e">
        <f>VLOOKUP($C99,기술자현황!$B$4:$I$119,8,FALSE)</f>
        <v>#N/A</v>
      </c>
      <c r="I99" s="25" t="e">
        <f>VLOOKUP($C99,기술자현황!$B$4:$I$119,2,FALSE)</f>
        <v>#N/A</v>
      </c>
      <c r="J99" s="25" t="e">
        <f>VLOOKUP($C99,기술자현황!$B$4:$I$119,7,FALSE)</f>
        <v>#N/A</v>
      </c>
      <c r="K99" s="25" t="e">
        <f>VLOOKUP($C99,기술자현황!$B$4:$I$119,3,FALSE)</f>
        <v>#N/A</v>
      </c>
      <c r="L99" s="25" t="e">
        <f>VLOOKUP($C99,기술자현황!$B$4:$I$119,5,FALSE)</f>
        <v>#N/A</v>
      </c>
      <c r="M99" s="139" t="e">
        <f>VLOOKUP($H99,사업현황!$A$4:$K$140,8,FALSE)</f>
        <v>#N/A</v>
      </c>
    </row>
    <row r="100" spans="3:13" ht="14.25">
      <c r="C100" s="294"/>
      <c r="D100" s="114"/>
      <c r="E100" s="84"/>
      <c r="F100" s="25" t="e">
        <f>VLOOKUP($C100,기술자현황!$B$4:$I$119,1,FALSE)</f>
        <v>#N/A</v>
      </c>
      <c r="G100" s="25" t="e">
        <f>VLOOKUP($C100,기술자현황!$B$4:$I$119,4,FALSE)</f>
        <v>#N/A</v>
      </c>
      <c r="H100" s="25" t="e">
        <f>VLOOKUP($C100,기술자현황!$B$4:$I$119,8,FALSE)</f>
        <v>#N/A</v>
      </c>
      <c r="I100" s="25" t="e">
        <f>VLOOKUP($C100,기술자현황!$B$4:$I$119,2,FALSE)</f>
        <v>#N/A</v>
      </c>
      <c r="J100" s="25" t="e">
        <f>VLOOKUP($C100,기술자현황!$B$4:$I$119,7,FALSE)</f>
        <v>#N/A</v>
      </c>
      <c r="K100" s="25" t="e">
        <f>VLOOKUP($C100,기술자현황!$B$4:$I$119,3,FALSE)</f>
        <v>#N/A</v>
      </c>
      <c r="L100" s="25" t="e">
        <f>VLOOKUP($C100,기술자현황!$B$4:$I$119,5,FALSE)</f>
        <v>#N/A</v>
      </c>
      <c r="M100" s="139" t="e">
        <f>VLOOKUP($H100,사업현황!$A$4:$K$140,8,FALSE)</f>
        <v>#N/A</v>
      </c>
    </row>
    <row r="101" spans="3:13" ht="14.25">
      <c r="C101" s="294"/>
      <c r="D101" s="114"/>
      <c r="E101" s="84"/>
      <c r="F101" s="25" t="e">
        <f>VLOOKUP($C101,기술자현황!$B$4:$I$119,1,FALSE)</f>
        <v>#N/A</v>
      </c>
      <c r="G101" s="25" t="e">
        <f>VLOOKUP($C101,기술자현황!$B$4:$I$119,4,FALSE)</f>
        <v>#N/A</v>
      </c>
      <c r="H101" s="25" t="e">
        <f>VLOOKUP($C101,기술자현황!$B$4:$I$119,8,FALSE)</f>
        <v>#N/A</v>
      </c>
      <c r="I101" s="25" t="e">
        <f>VLOOKUP($C101,기술자현황!$B$4:$I$119,2,FALSE)</f>
        <v>#N/A</v>
      </c>
      <c r="J101" s="25" t="e">
        <f>VLOOKUP($C101,기술자현황!$B$4:$I$119,7,FALSE)</f>
        <v>#N/A</v>
      </c>
      <c r="K101" s="25" t="e">
        <f>VLOOKUP($C101,기술자현황!$B$4:$I$119,3,FALSE)</f>
        <v>#N/A</v>
      </c>
      <c r="L101" s="25" t="e">
        <f>VLOOKUP($C101,기술자현황!$B$4:$I$119,5,FALSE)</f>
        <v>#N/A</v>
      </c>
      <c r="M101" s="139" t="e">
        <f>VLOOKUP($H101,사업현황!$A$4:$K$140,8,FALSE)</f>
        <v>#N/A</v>
      </c>
    </row>
    <row r="102" spans="3:13" ht="14.25">
      <c r="C102" s="294"/>
      <c r="D102" s="114"/>
      <c r="E102" s="84"/>
      <c r="F102" s="25" t="e">
        <f>VLOOKUP($C102,기술자현황!$B$4:$I$119,1,FALSE)</f>
        <v>#N/A</v>
      </c>
      <c r="G102" s="25" t="e">
        <f>VLOOKUP($C102,기술자현황!$B$4:$I$119,4,FALSE)</f>
        <v>#N/A</v>
      </c>
      <c r="H102" s="25" t="e">
        <f>VLOOKUP($C102,기술자현황!$B$4:$I$119,8,FALSE)</f>
        <v>#N/A</v>
      </c>
      <c r="I102" s="25" t="e">
        <f>VLOOKUP($C102,기술자현황!$B$4:$I$119,2,FALSE)</f>
        <v>#N/A</v>
      </c>
      <c r="J102" s="25" t="e">
        <f>VLOOKUP($C102,기술자현황!$B$4:$I$119,7,FALSE)</f>
        <v>#N/A</v>
      </c>
      <c r="K102" s="25" t="e">
        <f>VLOOKUP($C102,기술자현황!$B$4:$I$119,3,FALSE)</f>
        <v>#N/A</v>
      </c>
      <c r="L102" s="25" t="e">
        <f>VLOOKUP($C102,기술자현황!$B$4:$I$119,5,FALSE)</f>
        <v>#N/A</v>
      </c>
      <c r="M102" s="139" t="e">
        <f>VLOOKUP($H102,사업현황!$A$4:$K$140,8,FALSE)</f>
        <v>#N/A</v>
      </c>
    </row>
    <row r="103" spans="3:13" ht="14.25">
      <c r="C103" s="296"/>
      <c r="D103" s="114"/>
      <c r="E103" s="84"/>
      <c r="F103" s="25" t="e">
        <f>VLOOKUP($C103,기술자현황!$B$4:$I$119,1,FALSE)</f>
        <v>#N/A</v>
      </c>
      <c r="G103" s="25" t="e">
        <f>VLOOKUP($C103,기술자현황!$B$4:$I$119,4,FALSE)</f>
        <v>#N/A</v>
      </c>
      <c r="H103" s="25" t="e">
        <f>VLOOKUP($C103,기술자현황!$B$4:$I$119,8,FALSE)</f>
        <v>#N/A</v>
      </c>
      <c r="I103" s="25" t="e">
        <f>VLOOKUP($C103,기술자현황!$B$4:$I$119,2,FALSE)</f>
        <v>#N/A</v>
      </c>
      <c r="J103" s="25" t="e">
        <f>VLOOKUP($C103,기술자현황!$B$4:$I$119,7,FALSE)</f>
        <v>#N/A</v>
      </c>
      <c r="K103" s="25" t="e">
        <f>VLOOKUP($C103,기술자현황!$B$4:$I$119,3,FALSE)</f>
        <v>#N/A</v>
      </c>
      <c r="L103" s="25" t="e">
        <f>VLOOKUP($C103,기술자현황!$B$4:$I$119,5,FALSE)</f>
        <v>#N/A</v>
      </c>
      <c r="M103" s="139" t="e">
        <f>VLOOKUP($H103,사업현황!$A$4:$K$140,8,FALSE)</f>
        <v>#N/A</v>
      </c>
    </row>
    <row r="104" spans="3:13" ht="14.25">
      <c r="C104" s="294"/>
      <c r="D104" s="114"/>
      <c r="E104" s="84"/>
      <c r="F104" s="25" t="e">
        <f>VLOOKUP($C104,기술자현황!$B$4:$I$119,1,FALSE)</f>
        <v>#N/A</v>
      </c>
      <c r="G104" s="25" t="e">
        <f>VLOOKUP($C104,기술자현황!$B$4:$I$119,4,FALSE)</f>
        <v>#N/A</v>
      </c>
      <c r="H104" s="25" t="e">
        <f>VLOOKUP($C104,기술자현황!$B$4:$I$119,8,FALSE)</f>
        <v>#N/A</v>
      </c>
      <c r="I104" s="25" t="e">
        <f>VLOOKUP($C104,기술자현황!$B$4:$I$119,2,FALSE)</f>
        <v>#N/A</v>
      </c>
      <c r="J104" s="25" t="e">
        <f>VLOOKUP($C104,기술자현황!$B$4:$I$119,7,FALSE)</f>
        <v>#N/A</v>
      </c>
      <c r="K104" s="25" t="e">
        <f>VLOOKUP($C104,기술자현황!$B$4:$I$119,3,FALSE)</f>
        <v>#N/A</v>
      </c>
      <c r="L104" s="25" t="e">
        <f>VLOOKUP($C104,기술자현황!$B$4:$I$119,5,FALSE)</f>
        <v>#N/A</v>
      </c>
      <c r="M104" s="139" t="e">
        <f>VLOOKUP($H104,사업현황!$A$4:$K$140,8,FALSE)</f>
        <v>#N/A</v>
      </c>
    </row>
    <row r="105" spans="3:13" ht="14.25">
      <c r="C105" s="294"/>
      <c r="D105" s="114"/>
      <c r="E105" s="84"/>
      <c r="F105" s="25" t="e">
        <f>VLOOKUP($C105,기술자현황!$B$4:$I$119,1,FALSE)</f>
        <v>#N/A</v>
      </c>
      <c r="G105" s="25" t="e">
        <f>VLOOKUP($C105,기술자현황!$B$4:$I$119,4,FALSE)</f>
        <v>#N/A</v>
      </c>
      <c r="H105" s="25" t="e">
        <f>VLOOKUP($C105,기술자현황!$B$4:$I$119,8,FALSE)</f>
        <v>#N/A</v>
      </c>
      <c r="I105" s="25" t="e">
        <f>VLOOKUP($C105,기술자현황!$B$4:$I$119,2,FALSE)</f>
        <v>#N/A</v>
      </c>
      <c r="J105" s="25" t="e">
        <f>VLOOKUP($C105,기술자현황!$B$4:$I$119,7,FALSE)</f>
        <v>#N/A</v>
      </c>
      <c r="K105" s="25" t="e">
        <f>VLOOKUP($C105,기술자현황!$B$4:$I$119,3,FALSE)</f>
        <v>#N/A</v>
      </c>
      <c r="L105" s="25" t="e">
        <f>VLOOKUP($C105,기술자현황!$B$4:$I$119,5,FALSE)</f>
        <v>#N/A</v>
      </c>
      <c r="M105" s="139" t="e">
        <f>VLOOKUP($H105,사업현황!$A$4:$K$140,8,FALSE)</f>
        <v>#N/A</v>
      </c>
    </row>
    <row r="106" spans="3:13" ht="14.25">
      <c r="C106" s="294"/>
      <c r="D106" s="114"/>
      <c r="E106" s="84"/>
      <c r="F106" s="25" t="e">
        <f>VLOOKUP($C106,기술자현황!$B$4:$I$119,1,FALSE)</f>
        <v>#N/A</v>
      </c>
      <c r="G106" s="25" t="e">
        <f>VLOOKUP($C106,기술자현황!$B$4:$I$119,4,FALSE)</f>
        <v>#N/A</v>
      </c>
      <c r="H106" s="25" t="e">
        <f>VLOOKUP($C106,기술자현황!$B$4:$I$119,8,FALSE)</f>
        <v>#N/A</v>
      </c>
      <c r="I106" s="25" t="e">
        <f>VLOOKUP($C106,기술자현황!$B$4:$I$119,2,FALSE)</f>
        <v>#N/A</v>
      </c>
      <c r="J106" s="25" t="e">
        <f>VLOOKUP($C106,기술자현황!$B$4:$I$119,7,FALSE)</f>
        <v>#N/A</v>
      </c>
      <c r="K106" s="25" t="e">
        <f>VLOOKUP($C106,기술자현황!$B$4:$I$119,3,FALSE)</f>
        <v>#N/A</v>
      </c>
      <c r="L106" s="25" t="e">
        <f>VLOOKUP($C106,기술자현황!$B$4:$I$119,5,FALSE)</f>
        <v>#N/A</v>
      </c>
      <c r="M106" s="139" t="e">
        <f>VLOOKUP($H106,사업현황!$A$4:$K$140,8,FALSE)</f>
        <v>#N/A</v>
      </c>
    </row>
    <row r="107" spans="3:13" ht="14.25">
      <c r="C107" s="294"/>
      <c r="D107" s="114"/>
      <c r="E107" s="84"/>
      <c r="F107" s="25" t="e">
        <f>VLOOKUP($C107,기술자현황!$B$4:$I$119,1,FALSE)</f>
        <v>#N/A</v>
      </c>
      <c r="G107" s="25" t="e">
        <f>VLOOKUP($C107,기술자현황!$B$4:$I$119,4,FALSE)</f>
        <v>#N/A</v>
      </c>
      <c r="H107" s="25" t="e">
        <f>VLOOKUP($C107,기술자현황!$B$4:$I$119,8,FALSE)</f>
        <v>#N/A</v>
      </c>
      <c r="I107" s="25" t="e">
        <f>VLOOKUP($C107,기술자현황!$B$4:$I$119,2,FALSE)</f>
        <v>#N/A</v>
      </c>
      <c r="J107" s="25" t="e">
        <f>VLOOKUP($C107,기술자현황!$B$4:$I$119,7,FALSE)</f>
        <v>#N/A</v>
      </c>
      <c r="K107" s="25" t="e">
        <f>VLOOKUP($C107,기술자현황!$B$4:$I$119,3,FALSE)</f>
        <v>#N/A</v>
      </c>
      <c r="L107" s="25" t="e">
        <f>VLOOKUP($C107,기술자현황!$B$4:$I$119,5,FALSE)</f>
        <v>#N/A</v>
      </c>
      <c r="M107" s="139" t="e">
        <f>VLOOKUP($H107,사업현황!$A$4:$K$140,8,FALSE)</f>
        <v>#N/A</v>
      </c>
    </row>
    <row r="108" spans="3:13" ht="14.25">
      <c r="C108" s="294"/>
      <c r="D108" s="114"/>
      <c r="E108" s="84"/>
      <c r="F108" s="25" t="e">
        <f>VLOOKUP($C108,기술자현황!$B$4:$I$119,1,FALSE)</f>
        <v>#N/A</v>
      </c>
      <c r="G108" s="25" t="e">
        <f>VLOOKUP($C108,기술자현황!$B$4:$I$119,4,FALSE)</f>
        <v>#N/A</v>
      </c>
      <c r="H108" s="25" t="e">
        <f>VLOOKUP($C108,기술자현황!$B$4:$I$119,8,FALSE)</f>
        <v>#N/A</v>
      </c>
      <c r="I108" s="25" t="e">
        <f>VLOOKUP($C108,기술자현황!$B$4:$I$119,2,FALSE)</f>
        <v>#N/A</v>
      </c>
      <c r="J108" s="25" t="e">
        <f>VLOOKUP($C108,기술자현황!$B$4:$I$119,7,FALSE)</f>
        <v>#N/A</v>
      </c>
      <c r="K108" s="25" t="e">
        <f>VLOOKUP($C108,기술자현황!$B$4:$I$119,3,FALSE)</f>
        <v>#N/A</v>
      </c>
      <c r="L108" s="25" t="e">
        <f>VLOOKUP($C108,기술자현황!$B$4:$I$119,5,FALSE)</f>
        <v>#N/A</v>
      </c>
      <c r="M108" s="139" t="e">
        <f>VLOOKUP($H108,사업현황!$A$4:$K$140,8,FALSE)</f>
        <v>#N/A</v>
      </c>
    </row>
    <row r="109" spans="3:13" ht="14.25">
      <c r="C109" s="294"/>
      <c r="D109" s="114"/>
      <c r="E109" s="84"/>
      <c r="F109" s="25" t="e">
        <f>VLOOKUP($C109,기술자현황!$B$4:$I$119,1,FALSE)</f>
        <v>#N/A</v>
      </c>
      <c r="G109" s="25" t="e">
        <f>VLOOKUP($C109,기술자현황!$B$4:$I$119,4,FALSE)</f>
        <v>#N/A</v>
      </c>
      <c r="H109" s="25" t="e">
        <f>VLOOKUP($C109,기술자현황!$B$4:$I$119,8,FALSE)</f>
        <v>#N/A</v>
      </c>
      <c r="I109" s="25" t="e">
        <f>VLOOKUP($C109,기술자현황!$B$4:$I$119,2,FALSE)</f>
        <v>#N/A</v>
      </c>
      <c r="J109" s="25" t="e">
        <f>VLOOKUP($C109,기술자현황!$B$4:$I$119,7,FALSE)</f>
        <v>#N/A</v>
      </c>
      <c r="K109" s="25" t="e">
        <f>VLOOKUP($C109,기술자현황!$B$4:$I$119,3,FALSE)</f>
        <v>#N/A</v>
      </c>
      <c r="L109" s="25" t="e">
        <f>VLOOKUP($C109,기술자현황!$B$4:$I$119,5,FALSE)</f>
        <v>#N/A</v>
      </c>
      <c r="M109" s="139" t="e">
        <f>VLOOKUP($H109,사업현황!$A$4:$K$140,8,FALSE)</f>
        <v>#N/A</v>
      </c>
    </row>
    <row r="110" spans="3:13" ht="14.25">
      <c r="C110" s="294"/>
      <c r="D110" s="114"/>
      <c r="E110" s="84"/>
      <c r="F110" s="25" t="e">
        <f>VLOOKUP($C110,기술자현황!$B$4:$I$119,1,FALSE)</f>
        <v>#N/A</v>
      </c>
      <c r="G110" s="25" t="e">
        <f>VLOOKUP($C110,기술자현황!$B$4:$I$119,4,FALSE)</f>
        <v>#N/A</v>
      </c>
      <c r="H110" s="25" t="e">
        <f>VLOOKUP($C110,기술자현황!$B$4:$I$119,8,FALSE)</f>
        <v>#N/A</v>
      </c>
      <c r="I110" s="25" t="e">
        <f>VLOOKUP($C110,기술자현황!$B$4:$I$119,2,FALSE)</f>
        <v>#N/A</v>
      </c>
      <c r="J110" s="25" t="e">
        <f>VLOOKUP($C110,기술자현황!$B$4:$I$119,7,FALSE)</f>
        <v>#N/A</v>
      </c>
      <c r="K110" s="25" t="e">
        <f>VLOOKUP($C110,기술자현황!$B$4:$I$119,3,FALSE)</f>
        <v>#N/A</v>
      </c>
      <c r="L110" s="25" t="e">
        <f>VLOOKUP($C110,기술자현황!$B$4:$I$119,5,FALSE)</f>
        <v>#N/A</v>
      </c>
      <c r="M110" s="139" t="e">
        <f>VLOOKUP($H110,사업현황!$A$4:$K$140,8,FALSE)</f>
        <v>#N/A</v>
      </c>
    </row>
    <row r="111" spans="3:13" ht="14.25">
      <c r="C111" s="294"/>
      <c r="D111" s="114"/>
      <c r="E111" s="84"/>
      <c r="F111" s="25" t="e">
        <f>VLOOKUP($C111,기술자현황!$B$4:$I$119,1,FALSE)</f>
        <v>#N/A</v>
      </c>
      <c r="G111" s="25" t="e">
        <f>VLOOKUP($C111,기술자현황!$B$4:$I$119,4,FALSE)</f>
        <v>#N/A</v>
      </c>
      <c r="H111" s="25" t="e">
        <f>VLOOKUP($C111,기술자현황!$B$4:$I$119,8,FALSE)</f>
        <v>#N/A</v>
      </c>
      <c r="I111" s="25" t="e">
        <f>VLOOKUP($C111,기술자현황!$B$4:$I$119,2,FALSE)</f>
        <v>#N/A</v>
      </c>
      <c r="J111" s="25" t="e">
        <f>VLOOKUP($C111,기술자현황!$B$4:$I$119,7,FALSE)</f>
        <v>#N/A</v>
      </c>
      <c r="K111" s="25" t="e">
        <f>VLOOKUP($C111,기술자현황!$B$4:$I$119,3,FALSE)</f>
        <v>#N/A</v>
      </c>
      <c r="L111" s="25" t="e">
        <f>VLOOKUP($C111,기술자현황!$B$4:$I$119,5,FALSE)</f>
        <v>#N/A</v>
      </c>
      <c r="M111" s="139" t="e">
        <f>VLOOKUP($H111,사업현황!$A$4:$K$140,8,FALSE)</f>
        <v>#N/A</v>
      </c>
    </row>
    <row r="112" spans="3:13" ht="14.25">
      <c r="C112" s="294"/>
      <c r="D112" s="114"/>
      <c r="E112" s="84"/>
      <c r="F112" s="25" t="e">
        <f>VLOOKUP($C112,기술자현황!$B$4:$I$119,1,FALSE)</f>
        <v>#N/A</v>
      </c>
      <c r="G112" s="25" t="e">
        <f>VLOOKUP($C112,기술자현황!$B$4:$I$119,4,FALSE)</f>
        <v>#N/A</v>
      </c>
      <c r="H112" s="25" t="e">
        <f>VLOOKUP($C112,기술자현황!$B$4:$I$119,8,FALSE)</f>
        <v>#N/A</v>
      </c>
      <c r="I112" s="25" t="e">
        <f>VLOOKUP($C112,기술자현황!$B$4:$I$119,2,FALSE)</f>
        <v>#N/A</v>
      </c>
      <c r="J112" s="25" t="e">
        <f>VLOOKUP($C112,기술자현황!$B$4:$I$119,7,FALSE)</f>
        <v>#N/A</v>
      </c>
      <c r="K112" s="25" t="e">
        <f>VLOOKUP($C112,기술자현황!$B$4:$I$119,3,FALSE)</f>
        <v>#N/A</v>
      </c>
      <c r="L112" s="25" t="e">
        <f>VLOOKUP($C112,기술자현황!$B$4:$I$119,5,FALSE)</f>
        <v>#N/A</v>
      </c>
      <c r="M112" s="139" t="e">
        <f>VLOOKUP($H112,사업현황!$A$4:$K$140,8,FALSE)</f>
        <v>#N/A</v>
      </c>
    </row>
    <row r="113" spans="3:13" ht="14.25">
      <c r="C113" s="294"/>
      <c r="D113" s="114"/>
      <c r="E113" s="84"/>
      <c r="F113" s="25" t="e">
        <f>VLOOKUP($C113,기술자현황!$B$4:$I$119,1,FALSE)</f>
        <v>#N/A</v>
      </c>
      <c r="G113" s="25" t="e">
        <f>VLOOKUP($C113,기술자현황!$B$4:$I$119,4,FALSE)</f>
        <v>#N/A</v>
      </c>
      <c r="H113" s="25" t="e">
        <f>VLOOKUP($C113,기술자현황!$B$4:$I$119,8,FALSE)</f>
        <v>#N/A</v>
      </c>
      <c r="I113" s="25" t="e">
        <f>VLOOKUP($C113,기술자현황!$B$4:$I$119,2,FALSE)</f>
        <v>#N/A</v>
      </c>
      <c r="J113" s="25" t="e">
        <f>VLOOKUP($C113,기술자현황!$B$4:$I$119,7,FALSE)</f>
        <v>#N/A</v>
      </c>
      <c r="K113" s="25" t="e">
        <f>VLOOKUP($C113,기술자현황!$B$4:$I$119,3,FALSE)</f>
        <v>#N/A</v>
      </c>
      <c r="L113" s="25" t="e">
        <f>VLOOKUP($C113,기술자현황!$B$4:$I$119,5,FALSE)</f>
        <v>#N/A</v>
      </c>
      <c r="M113" s="139" t="e">
        <f>VLOOKUP($H113,사업현황!$A$4:$K$140,8,FALSE)</f>
        <v>#N/A</v>
      </c>
    </row>
    <row r="114" spans="3:13" ht="14.25">
      <c r="C114" s="294"/>
      <c r="D114" s="114"/>
      <c r="E114" s="84"/>
      <c r="F114" s="25" t="e">
        <f>VLOOKUP($C114,기술자현황!$B$4:$I$119,1,FALSE)</f>
        <v>#N/A</v>
      </c>
      <c r="G114" s="25" t="e">
        <f>VLOOKUP($C114,기술자현황!$B$4:$I$119,4,FALSE)</f>
        <v>#N/A</v>
      </c>
      <c r="H114" s="25" t="e">
        <f>VLOOKUP($C114,기술자현황!$B$4:$I$119,8,FALSE)</f>
        <v>#N/A</v>
      </c>
      <c r="I114" s="25" t="e">
        <f>VLOOKUP($C114,기술자현황!$B$4:$I$119,2,FALSE)</f>
        <v>#N/A</v>
      </c>
      <c r="J114" s="25" t="e">
        <f>VLOOKUP($C114,기술자현황!$B$4:$I$119,7,FALSE)</f>
        <v>#N/A</v>
      </c>
      <c r="K114" s="25" t="e">
        <f>VLOOKUP($C114,기술자현황!$B$4:$I$119,3,FALSE)</f>
        <v>#N/A</v>
      </c>
      <c r="L114" s="25" t="e">
        <f>VLOOKUP($C114,기술자현황!$B$4:$I$119,5,FALSE)</f>
        <v>#N/A</v>
      </c>
      <c r="M114" s="139" t="e">
        <f>VLOOKUP($H114,사업현황!$A$4:$K$140,8,FALSE)</f>
        <v>#N/A</v>
      </c>
    </row>
    <row r="115" spans="3:13" ht="14.25">
      <c r="C115" s="294"/>
      <c r="D115" s="114"/>
      <c r="E115" s="84"/>
      <c r="F115" s="25" t="e">
        <f>VLOOKUP($C115,기술자현황!$B$4:$I$119,1,FALSE)</f>
        <v>#N/A</v>
      </c>
      <c r="G115" s="25" t="e">
        <f>VLOOKUP($C115,기술자현황!$B$4:$I$119,4,FALSE)</f>
        <v>#N/A</v>
      </c>
      <c r="H115" s="25" t="e">
        <f>VLOOKUP($C115,기술자현황!$B$4:$I$119,8,FALSE)</f>
        <v>#N/A</v>
      </c>
      <c r="I115" s="25" t="e">
        <f>VLOOKUP($C115,기술자현황!$B$4:$I$119,2,FALSE)</f>
        <v>#N/A</v>
      </c>
      <c r="J115" s="25" t="e">
        <f>VLOOKUP($C115,기술자현황!$B$4:$I$119,7,FALSE)</f>
        <v>#N/A</v>
      </c>
      <c r="K115" s="25" t="e">
        <f>VLOOKUP($C115,기술자현황!$B$4:$I$119,3,FALSE)</f>
        <v>#N/A</v>
      </c>
      <c r="L115" s="25" t="e">
        <f>VLOOKUP($C115,기술자현황!$B$4:$I$119,5,FALSE)</f>
        <v>#N/A</v>
      </c>
      <c r="M115" s="139" t="e">
        <f>VLOOKUP($H115,사업현황!$A$4:$K$140,8,FALSE)</f>
        <v>#N/A</v>
      </c>
    </row>
    <row r="116" spans="3:13" ht="14.25">
      <c r="C116" s="294"/>
      <c r="D116" s="114"/>
      <c r="E116" s="84"/>
      <c r="F116" s="25" t="e">
        <f>VLOOKUP($C116,기술자현황!$B$4:$I$119,1,FALSE)</f>
        <v>#N/A</v>
      </c>
      <c r="G116" s="25" t="e">
        <f>VLOOKUP($C116,기술자현황!$B$4:$I$119,4,FALSE)</f>
        <v>#N/A</v>
      </c>
      <c r="H116" s="25" t="e">
        <f>VLOOKUP($C116,기술자현황!$B$4:$I$119,8,FALSE)</f>
        <v>#N/A</v>
      </c>
      <c r="I116" s="25" t="e">
        <f>VLOOKUP($C116,기술자현황!$B$4:$I$119,2,FALSE)</f>
        <v>#N/A</v>
      </c>
      <c r="J116" s="25" t="e">
        <f>VLOOKUP($C116,기술자현황!$B$4:$I$119,7,FALSE)</f>
        <v>#N/A</v>
      </c>
      <c r="K116" s="25" t="e">
        <f>VLOOKUP($C116,기술자현황!$B$4:$I$119,3,FALSE)</f>
        <v>#N/A</v>
      </c>
      <c r="L116" s="25" t="e">
        <f>VLOOKUP($C116,기술자현황!$B$4:$I$119,5,FALSE)</f>
        <v>#N/A</v>
      </c>
      <c r="M116" s="139" t="e">
        <f>VLOOKUP($H116,사업현황!$A$4:$K$140,8,FALSE)</f>
        <v>#N/A</v>
      </c>
    </row>
    <row r="117" spans="3:13" ht="14.25">
      <c r="C117" s="294"/>
      <c r="D117" s="114"/>
      <c r="E117" s="84"/>
      <c r="F117" s="25" t="e">
        <f>VLOOKUP($C117,기술자현황!$B$4:$I$119,1,FALSE)</f>
        <v>#N/A</v>
      </c>
      <c r="G117" s="25" t="e">
        <f>VLOOKUP($C117,기술자현황!$B$4:$I$119,4,FALSE)</f>
        <v>#N/A</v>
      </c>
      <c r="H117" s="25" t="e">
        <f>VLOOKUP($C117,기술자현황!$B$4:$I$119,8,FALSE)</f>
        <v>#N/A</v>
      </c>
      <c r="I117" s="25" t="e">
        <f>VLOOKUP($C117,기술자현황!$B$4:$I$119,2,FALSE)</f>
        <v>#N/A</v>
      </c>
      <c r="J117" s="25" t="e">
        <f>VLOOKUP($C117,기술자현황!$B$4:$I$119,7,FALSE)</f>
        <v>#N/A</v>
      </c>
      <c r="K117" s="25" t="e">
        <f>VLOOKUP($C117,기술자현황!$B$4:$I$119,3,FALSE)</f>
        <v>#N/A</v>
      </c>
      <c r="L117" s="25" t="e">
        <f>VLOOKUP($C117,기술자현황!$B$4:$I$119,5,FALSE)</f>
        <v>#N/A</v>
      </c>
      <c r="M117" s="139" t="e">
        <f>VLOOKUP($H117,사업현황!$A$4:$K$140,8,FALSE)</f>
        <v>#N/A</v>
      </c>
    </row>
    <row r="118" spans="3:13" ht="14.25">
      <c r="C118" s="294"/>
      <c r="D118" s="114"/>
      <c r="E118" s="84"/>
      <c r="F118" s="25" t="e">
        <f>VLOOKUP($C118,기술자현황!$B$4:$I$119,1,FALSE)</f>
        <v>#N/A</v>
      </c>
      <c r="G118" s="25" t="e">
        <f>VLOOKUP($C118,기술자현황!$B$4:$I$119,4,FALSE)</f>
        <v>#N/A</v>
      </c>
      <c r="H118" s="25" t="e">
        <f>VLOOKUP($C118,기술자현황!$B$4:$I$119,8,FALSE)</f>
        <v>#N/A</v>
      </c>
      <c r="I118" s="25" t="e">
        <f>VLOOKUP($C118,기술자현황!$B$4:$I$119,2,FALSE)</f>
        <v>#N/A</v>
      </c>
      <c r="J118" s="25" t="e">
        <f>VLOOKUP($C118,기술자현황!$B$4:$I$119,7,FALSE)</f>
        <v>#N/A</v>
      </c>
      <c r="K118" s="25" t="e">
        <f>VLOOKUP($C118,기술자현황!$B$4:$I$119,3,FALSE)</f>
        <v>#N/A</v>
      </c>
      <c r="L118" s="25" t="e">
        <f>VLOOKUP($C118,기술자현황!$B$4:$I$119,5,FALSE)</f>
        <v>#N/A</v>
      </c>
      <c r="M118" s="139" t="e">
        <f>VLOOKUP($H118,사업현황!$A$4:$K$140,8,FALSE)</f>
        <v>#N/A</v>
      </c>
    </row>
    <row r="119" spans="3:13" ht="14.25">
      <c r="C119" s="294"/>
      <c r="D119" s="114"/>
      <c r="E119" s="84"/>
      <c r="F119" s="25" t="e">
        <f>VLOOKUP($C119,기술자현황!$B$4:$I$119,1,FALSE)</f>
        <v>#N/A</v>
      </c>
      <c r="G119" s="25" t="e">
        <f>VLOOKUP($C119,기술자현황!$B$4:$I$119,4,FALSE)</f>
        <v>#N/A</v>
      </c>
      <c r="H119" s="25" t="e">
        <f>VLOOKUP($C119,기술자현황!$B$4:$I$119,8,FALSE)</f>
        <v>#N/A</v>
      </c>
      <c r="I119" s="25" t="e">
        <f>VLOOKUP($C119,기술자현황!$B$4:$I$119,2,FALSE)</f>
        <v>#N/A</v>
      </c>
      <c r="J119" s="25" t="e">
        <f>VLOOKUP($C119,기술자현황!$B$4:$I$119,7,FALSE)</f>
        <v>#N/A</v>
      </c>
      <c r="K119" s="25" t="e">
        <f>VLOOKUP($C119,기술자현황!$B$4:$I$119,3,FALSE)</f>
        <v>#N/A</v>
      </c>
      <c r="L119" s="25" t="e">
        <f>VLOOKUP($C119,기술자현황!$B$4:$I$119,5,FALSE)</f>
        <v>#N/A</v>
      </c>
      <c r="M119" s="139" t="e">
        <f>VLOOKUP($H119,사업현황!$A$4:$K$140,8,FALSE)</f>
        <v>#N/A</v>
      </c>
    </row>
    <row r="120" spans="3:13" ht="14.25">
      <c r="C120" s="296"/>
      <c r="D120" s="114"/>
      <c r="E120" s="84"/>
      <c r="F120" s="25" t="e">
        <f>VLOOKUP($C120,기술자현황!$B$4:$I$119,1,FALSE)</f>
        <v>#N/A</v>
      </c>
      <c r="G120" s="25" t="e">
        <f>VLOOKUP($C120,기술자현황!$B$4:$I$119,4,FALSE)</f>
        <v>#N/A</v>
      </c>
      <c r="H120" s="25" t="e">
        <f>VLOOKUP($C120,기술자현황!$B$4:$I$119,8,FALSE)</f>
        <v>#N/A</v>
      </c>
      <c r="I120" s="25" t="e">
        <f>VLOOKUP($C120,기술자현황!$B$4:$I$119,2,FALSE)</f>
        <v>#N/A</v>
      </c>
      <c r="J120" s="25" t="e">
        <f>VLOOKUP($C120,기술자현황!$B$4:$I$119,7,FALSE)</f>
        <v>#N/A</v>
      </c>
      <c r="K120" s="25" t="e">
        <f>VLOOKUP($C120,기술자현황!$B$4:$I$119,3,FALSE)</f>
        <v>#N/A</v>
      </c>
      <c r="L120" s="25" t="e">
        <f>VLOOKUP($C120,기술자현황!$B$4:$I$119,5,FALSE)</f>
        <v>#N/A</v>
      </c>
      <c r="M120" s="139" t="e">
        <f>VLOOKUP($H120,사업현황!$A$4:$K$140,8,FALSE)</f>
        <v>#N/A</v>
      </c>
    </row>
    <row r="121" spans="3:13" ht="14.25">
      <c r="C121" s="294"/>
      <c r="D121" s="114"/>
      <c r="E121" s="84"/>
      <c r="F121" s="25" t="e">
        <f>VLOOKUP($C121,기술자현황!$B$4:$I$119,1,FALSE)</f>
        <v>#N/A</v>
      </c>
      <c r="G121" s="25" t="e">
        <f>VLOOKUP($C121,기술자현황!$B$4:$I$119,4,FALSE)</f>
        <v>#N/A</v>
      </c>
      <c r="H121" s="25" t="e">
        <f>VLOOKUP($C121,기술자현황!$B$4:$I$119,8,FALSE)</f>
        <v>#N/A</v>
      </c>
      <c r="I121" s="25" t="e">
        <f>VLOOKUP($C121,기술자현황!$B$4:$I$119,2,FALSE)</f>
        <v>#N/A</v>
      </c>
      <c r="J121" s="25" t="e">
        <f>VLOOKUP($C121,기술자현황!$B$4:$I$119,7,FALSE)</f>
        <v>#N/A</v>
      </c>
      <c r="K121" s="25" t="e">
        <f>VLOOKUP($C121,기술자현황!$B$4:$I$119,3,FALSE)</f>
        <v>#N/A</v>
      </c>
      <c r="L121" s="25" t="e">
        <f>VLOOKUP($C121,기술자현황!$B$4:$I$119,5,FALSE)</f>
        <v>#N/A</v>
      </c>
      <c r="M121" s="139" t="e">
        <f>VLOOKUP($H121,사업현황!$A$4:$K$140,8,FALSE)</f>
        <v>#N/A</v>
      </c>
    </row>
    <row r="122" spans="3:13" ht="14.25">
      <c r="C122" s="294"/>
      <c r="D122" s="114"/>
      <c r="E122" s="84"/>
      <c r="F122" s="25" t="e">
        <f>VLOOKUP($C122,기술자현황!$B$4:$I$119,1,FALSE)</f>
        <v>#N/A</v>
      </c>
      <c r="G122" s="25" t="e">
        <f>VLOOKUP($C122,기술자현황!$B$4:$I$119,4,FALSE)</f>
        <v>#N/A</v>
      </c>
      <c r="H122" s="25" t="e">
        <f>VLOOKUP($C122,기술자현황!$B$4:$I$119,8,FALSE)</f>
        <v>#N/A</v>
      </c>
      <c r="I122" s="25" t="e">
        <f>VLOOKUP($C122,기술자현황!$B$4:$I$119,2,FALSE)</f>
        <v>#N/A</v>
      </c>
      <c r="J122" s="25" t="e">
        <f>VLOOKUP($C122,기술자현황!$B$4:$I$119,7,FALSE)</f>
        <v>#N/A</v>
      </c>
      <c r="K122" s="25" t="e">
        <f>VLOOKUP($C122,기술자현황!$B$4:$I$119,3,FALSE)</f>
        <v>#N/A</v>
      </c>
      <c r="L122" s="25" t="e">
        <f>VLOOKUP($C122,기술자현황!$B$4:$I$119,5,FALSE)</f>
        <v>#N/A</v>
      </c>
      <c r="M122" s="139" t="e">
        <f>VLOOKUP($H122,사업현황!$A$4:$K$140,8,FALSE)</f>
        <v>#N/A</v>
      </c>
    </row>
    <row r="123" spans="3:13" ht="14.25">
      <c r="C123" s="294"/>
      <c r="D123" s="114"/>
      <c r="E123" s="84"/>
      <c r="F123" s="25" t="e">
        <f>VLOOKUP($C123,기술자현황!$B$4:$I$119,1,FALSE)</f>
        <v>#N/A</v>
      </c>
      <c r="G123" s="25" t="e">
        <f>VLOOKUP($C123,기술자현황!$B$4:$I$119,4,FALSE)</f>
        <v>#N/A</v>
      </c>
      <c r="H123" s="25" t="e">
        <f>VLOOKUP($C123,기술자현황!$B$4:$I$119,8,FALSE)</f>
        <v>#N/A</v>
      </c>
      <c r="I123" s="25" t="e">
        <f>VLOOKUP($C123,기술자현황!$B$4:$I$119,2,FALSE)</f>
        <v>#N/A</v>
      </c>
      <c r="J123" s="25" t="e">
        <f>VLOOKUP($C123,기술자현황!$B$4:$I$119,7,FALSE)</f>
        <v>#N/A</v>
      </c>
      <c r="K123" s="25" t="e">
        <f>VLOOKUP($C123,기술자현황!$B$4:$I$119,3,FALSE)</f>
        <v>#N/A</v>
      </c>
      <c r="L123" s="25" t="e">
        <f>VLOOKUP($C123,기술자현황!$B$4:$I$119,5,FALSE)</f>
        <v>#N/A</v>
      </c>
      <c r="M123" s="139" t="e">
        <f>VLOOKUP($H123,사업현황!$A$4:$K$140,8,FALSE)</f>
        <v>#N/A</v>
      </c>
    </row>
    <row r="124" spans="3:13" ht="14.25">
      <c r="C124" s="294"/>
      <c r="D124" s="114"/>
      <c r="E124" s="84"/>
      <c r="F124" s="25" t="e">
        <f>VLOOKUP($C124,기술자현황!$B$4:$I$119,1,FALSE)</f>
        <v>#N/A</v>
      </c>
      <c r="G124" s="25" t="e">
        <f>VLOOKUP($C124,기술자현황!$B$4:$I$119,4,FALSE)</f>
        <v>#N/A</v>
      </c>
      <c r="H124" s="25" t="e">
        <f>VLOOKUP($C124,기술자현황!$B$4:$I$119,8,FALSE)</f>
        <v>#N/A</v>
      </c>
      <c r="I124" s="25" t="e">
        <f>VLOOKUP($C124,기술자현황!$B$4:$I$119,2,FALSE)</f>
        <v>#N/A</v>
      </c>
      <c r="J124" s="25" t="e">
        <f>VLOOKUP($C124,기술자현황!$B$4:$I$119,7,FALSE)</f>
        <v>#N/A</v>
      </c>
      <c r="K124" s="25" t="e">
        <f>VLOOKUP($C124,기술자현황!$B$4:$I$119,3,FALSE)</f>
        <v>#N/A</v>
      </c>
      <c r="L124" s="25" t="e">
        <f>VLOOKUP($C124,기술자현황!$B$4:$I$119,5,FALSE)</f>
        <v>#N/A</v>
      </c>
      <c r="M124" s="139" t="e">
        <f>VLOOKUP($H124,사업현황!$A$4:$K$140,8,FALSE)</f>
        <v>#N/A</v>
      </c>
    </row>
    <row r="125" spans="3:13" ht="14.25">
      <c r="C125" s="294"/>
      <c r="D125" s="114"/>
      <c r="E125" s="84"/>
      <c r="F125" s="25" t="e">
        <f>VLOOKUP($C125,기술자현황!$B$4:$I$119,1,FALSE)</f>
        <v>#N/A</v>
      </c>
      <c r="G125" s="25" t="e">
        <f>VLOOKUP($C125,기술자현황!$B$4:$I$119,4,FALSE)</f>
        <v>#N/A</v>
      </c>
      <c r="H125" s="25" t="e">
        <f>VLOOKUP($C125,기술자현황!$B$4:$I$119,8,FALSE)</f>
        <v>#N/A</v>
      </c>
      <c r="I125" s="25" t="e">
        <f>VLOOKUP($C125,기술자현황!$B$4:$I$119,2,FALSE)</f>
        <v>#N/A</v>
      </c>
      <c r="J125" s="25" t="e">
        <f>VLOOKUP($C125,기술자현황!$B$4:$I$119,7,FALSE)</f>
        <v>#N/A</v>
      </c>
      <c r="K125" s="25" t="e">
        <f>VLOOKUP($C125,기술자현황!$B$4:$I$119,3,FALSE)</f>
        <v>#N/A</v>
      </c>
      <c r="L125" s="25" t="e">
        <f>VLOOKUP($C125,기술자현황!$B$4:$I$119,5,FALSE)</f>
        <v>#N/A</v>
      </c>
      <c r="M125" s="139" t="e">
        <f>VLOOKUP($H125,사업현황!$A$4:$K$140,8,FALSE)</f>
        <v>#N/A</v>
      </c>
    </row>
    <row r="126" spans="3:13" ht="14.25">
      <c r="C126" s="294"/>
      <c r="D126" s="114"/>
      <c r="E126" s="84"/>
      <c r="F126" s="25" t="e">
        <f>VLOOKUP($C126,기술자현황!$B$4:$I$119,1,FALSE)</f>
        <v>#N/A</v>
      </c>
      <c r="G126" s="25" t="e">
        <f>VLOOKUP($C126,기술자현황!$B$4:$I$119,4,FALSE)</f>
        <v>#N/A</v>
      </c>
      <c r="H126" s="25" t="e">
        <f>VLOOKUP($C126,기술자현황!$B$4:$I$119,8,FALSE)</f>
        <v>#N/A</v>
      </c>
      <c r="I126" s="25" t="e">
        <f>VLOOKUP($C126,기술자현황!$B$4:$I$119,2,FALSE)</f>
        <v>#N/A</v>
      </c>
      <c r="J126" s="25" t="e">
        <f>VLOOKUP($C126,기술자현황!$B$4:$I$119,7,FALSE)</f>
        <v>#N/A</v>
      </c>
      <c r="K126" s="25" t="e">
        <f>VLOOKUP($C126,기술자현황!$B$4:$I$119,3,FALSE)</f>
        <v>#N/A</v>
      </c>
      <c r="L126" s="25" t="e">
        <f>VLOOKUP($C126,기술자현황!$B$4:$I$119,5,FALSE)</f>
        <v>#N/A</v>
      </c>
      <c r="M126" s="139" t="e">
        <f>VLOOKUP($H126,사업현황!$A$4:$K$140,8,FALSE)</f>
        <v>#N/A</v>
      </c>
    </row>
    <row r="127" spans="3:13" ht="14.25">
      <c r="C127" s="294"/>
      <c r="D127" s="114"/>
      <c r="E127" s="84"/>
      <c r="F127" s="25" t="e">
        <f>VLOOKUP($C127,기술자현황!$B$4:$I$119,1,FALSE)</f>
        <v>#N/A</v>
      </c>
      <c r="G127" s="25" t="e">
        <f>VLOOKUP($C127,기술자현황!$B$4:$I$119,4,FALSE)</f>
        <v>#N/A</v>
      </c>
      <c r="H127" s="25" t="e">
        <f>VLOOKUP($C127,기술자현황!$B$4:$I$119,8,FALSE)</f>
        <v>#N/A</v>
      </c>
      <c r="I127" s="25" t="e">
        <f>VLOOKUP($C127,기술자현황!$B$4:$I$119,2,FALSE)</f>
        <v>#N/A</v>
      </c>
      <c r="J127" s="25" t="e">
        <f>VLOOKUP($C127,기술자현황!$B$4:$I$119,7,FALSE)</f>
        <v>#N/A</v>
      </c>
      <c r="K127" s="25" t="e">
        <f>VLOOKUP($C127,기술자현황!$B$4:$I$119,3,FALSE)</f>
        <v>#N/A</v>
      </c>
      <c r="L127" s="25" t="e">
        <f>VLOOKUP($C127,기술자현황!$B$4:$I$119,5,FALSE)</f>
        <v>#N/A</v>
      </c>
      <c r="M127" s="139" t="e">
        <f>VLOOKUP($H127,사업현황!$A$4:$K$140,8,FALSE)</f>
        <v>#N/A</v>
      </c>
    </row>
    <row r="128" spans="3:13" ht="14.25">
      <c r="C128" s="294"/>
      <c r="D128" s="114"/>
      <c r="E128" s="84"/>
      <c r="F128" s="25" t="e">
        <f>VLOOKUP($C128,기술자현황!$B$4:$I$119,1,FALSE)</f>
        <v>#N/A</v>
      </c>
      <c r="G128" s="25" t="e">
        <f>VLOOKUP($C128,기술자현황!$B$4:$I$119,4,FALSE)</f>
        <v>#N/A</v>
      </c>
      <c r="H128" s="25" t="e">
        <f>VLOOKUP($C128,기술자현황!$B$4:$I$119,8,FALSE)</f>
        <v>#N/A</v>
      </c>
      <c r="I128" s="25" t="e">
        <f>VLOOKUP($C128,기술자현황!$B$4:$I$119,2,FALSE)</f>
        <v>#N/A</v>
      </c>
      <c r="J128" s="25" t="e">
        <f>VLOOKUP($C128,기술자현황!$B$4:$I$119,7,FALSE)</f>
        <v>#N/A</v>
      </c>
      <c r="K128" s="25" t="e">
        <f>VLOOKUP($C128,기술자현황!$B$4:$I$119,3,FALSE)</f>
        <v>#N/A</v>
      </c>
      <c r="L128" s="25" t="e">
        <f>VLOOKUP($C128,기술자현황!$B$4:$I$119,5,FALSE)</f>
        <v>#N/A</v>
      </c>
      <c r="M128" s="139" t="e">
        <f>VLOOKUP($H128,사업현황!$A$4:$K$140,8,FALSE)</f>
        <v>#N/A</v>
      </c>
    </row>
    <row r="129" spans="3:13" ht="14.25">
      <c r="C129" s="294"/>
      <c r="D129" s="114"/>
      <c r="E129" s="84"/>
      <c r="F129" s="25" t="e">
        <f>VLOOKUP($C129,기술자현황!$B$4:$I$119,1,FALSE)</f>
        <v>#N/A</v>
      </c>
      <c r="G129" s="25" t="e">
        <f>VLOOKUP($C129,기술자현황!$B$4:$I$119,4,FALSE)</f>
        <v>#N/A</v>
      </c>
      <c r="H129" s="25" t="e">
        <f>VLOOKUP($C129,기술자현황!$B$4:$I$119,8,FALSE)</f>
        <v>#N/A</v>
      </c>
      <c r="I129" s="25" t="e">
        <f>VLOOKUP($C129,기술자현황!$B$4:$I$119,2,FALSE)</f>
        <v>#N/A</v>
      </c>
      <c r="J129" s="25" t="e">
        <f>VLOOKUP($C129,기술자현황!$B$4:$I$119,7,FALSE)</f>
        <v>#N/A</v>
      </c>
      <c r="K129" s="25" t="e">
        <f>VLOOKUP($C129,기술자현황!$B$4:$I$119,3,FALSE)</f>
        <v>#N/A</v>
      </c>
      <c r="L129" s="25" t="e">
        <f>VLOOKUP($C129,기술자현황!$B$4:$I$119,5,FALSE)</f>
        <v>#N/A</v>
      </c>
      <c r="M129" s="139" t="e">
        <f>VLOOKUP($H129,사업현황!$A$4:$K$140,8,FALSE)</f>
        <v>#N/A</v>
      </c>
    </row>
    <row r="130" spans="3:13" ht="14.25">
      <c r="C130" s="294"/>
      <c r="D130" s="114"/>
      <c r="E130" s="84"/>
      <c r="F130" s="25" t="e">
        <f>VLOOKUP($C130,기술자현황!$B$4:$I$119,1,FALSE)</f>
        <v>#N/A</v>
      </c>
      <c r="G130" s="25" t="e">
        <f>VLOOKUP($C130,기술자현황!$B$4:$I$119,4,FALSE)</f>
        <v>#N/A</v>
      </c>
      <c r="H130" s="25" t="e">
        <f>VLOOKUP($C130,기술자현황!$B$4:$I$119,8,FALSE)</f>
        <v>#N/A</v>
      </c>
      <c r="I130" s="25" t="e">
        <f>VLOOKUP($C130,기술자현황!$B$4:$I$119,2,FALSE)</f>
        <v>#N/A</v>
      </c>
      <c r="J130" s="25" t="e">
        <f>VLOOKUP($C130,기술자현황!$B$4:$I$119,7,FALSE)</f>
        <v>#N/A</v>
      </c>
      <c r="K130" s="25" t="e">
        <f>VLOOKUP($C130,기술자현황!$B$4:$I$119,3,FALSE)</f>
        <v>#N/A</v>
      </c>
      <c r="L130" s="25" t="e">
        <f>VLOOKUP($C130,기술자현황!$B$4:$I$119,5,FALSE)</f>
        <v>#N/A</v>
      </c>
      <c r="M130" s="139" t="e">
        <f>VLOOKUP($H130,사업현황!$A$4:$K$140,8,FALSE)</f>
        <v>#N/A</v>
      </c>
    </row>
    <row r="131" spans="3:13" ht="14.25">
      <c r="C131" s="294"/>
      <c r="D131" s="114"/>
      <c r="E131" s="84"/>
      <c r="F131" s="25" t="e">
        <f>VLOOKUP($C131,기술자현황!$B$4:$I$119,1,FALSE)</f>
        <v>#N/A</v>
      </c>
      <c r="G131" s="25" t="e">
        <f>VLOOKUP($C131,기술자현황!$B$4:$I$119,4,FALSE)</f>
        <v>#N/A</v>
      </c>
      <c r="H131" s="25" t="e">
        <f>VLOOKUP($C131,기술자현황!$B$4:$I$119,8,FALSE)</f>
        <v>#N/A</v>
      </c>
      <c r="I131" s="25" t="e">
        <f>VLOOKUP($C131,기술자현황!$B$4:$I$119,2,FALSE)</f>
        <v>#N/A</v>
      </c>
      <c r="J131" s="25" t="e">
        <f>VLOOKUP($C131,기술자현황!$B$4:$I$119,7,FALSE)</f>
        <v>#N/A</v>
      </c>
      <c r="K131" s="25" t="e">
        <f>VLOOKUP($C131,기술자현황!$B$4:$I$119,3,FALSE)</f>
        <v>#N/A</v>
      </c>
      <c r="L131" s="25" t="e">
        <f>VLOOKUP($C131,기술자현황!$B$4:$I$119,5,FALSE)</f>
        <v>#N/A</v>
      </c>
      <c r="M131" s="139" t="e">
        <f>VLOOKUP($H131,사업현황!$A$4:$K$140,8,FALSE)</f>
        <v>#N/A</v>
      </c>
    </row>
    <row r="132" spans="3:13" ht="14.25">
      <c r="C132" s="294"/>
      <c r="D132" s="114"/>
      <c r="E132" s="84"/>
      <c r="F132" s="25" t="e">
        <f>VLOOKUP($C132,기술자현황!$B$4:$I$119,1,FALSE)</f>
        <v>#N/A</v>
      </c>
      <c r="G132" s="25" t="e">
        <f>VLOOKUP($C132,기술자현황!$B$4:$I$119,4,FALSE)</f>
        <v>#N/A</v>
      </c>
      <c r="H132" s="25" t="e">
        <f>VLOOKUP($C132,기술자현황!$B$4:$I$119,8,FALSE)</f>
        <v>#N/A</v>
      </c>
      <c r="I132" s="25" t="e">
        <f>VLOOKUP($C132,기술자현황!$B$4:$I$119,2,FALSE)</f>
        <v>#N/A</v>
      </c>
      <c r="J132" s="25" t="e">
        <f>VLOOKUP($C132,기술자현황!$B$4:$I$119,7,FALSE)</f>
        <v>#N/A</v>
      </c>
      <c r="K132" s="25" t="e">
        <f>VLOOKUP($C132,기술자현황!$B$4:$I$119,3,FALSE)</f>
        <v>#N/A</v>
      </c>
      <c r="L132" s="25" t="e">
        <f>VLOOKUP($C132,기술자현황!$B$4:$I$119,5,FALSE)</f>
        <v>#N/A</v>
      </c>
      <c r="M132" s="139" t="e">
        <f>VLOOKUP($H132,사업현황!$A$4:$K$140,8,FALSE)</f>
        <v>#N/A</v>
      </c>
    </row>
    <row r="133" spans="3:13" ht="14.25">
      <c r="C133" s="294"/>
      <c r="D133" s="114"/>
      <c r="E133" s="84"/>
      <c r="F133" s="25" t="e">
        <f>VLOOKUP($C133,기술자현황!$B$4:$I$119,1,FALSE)</f>
        <v>#N/A</v>
      </c>
      <c r="G133" s="25" t="e">
        <f>VLOOKUP($C133,기술자현황!$B$4:$I$119,4,FALSE)</f>
        <v>#N/A</v>
      </c>
      <c r="H133" s="25" t="e">
        <f>VLOOKUP($C133,기술자현황!$B$4:$I$119,8,FALSE)</f>
        <v>#N/A</v>
      </c>
      <c r="I133" s="25" t="e">
        <f>VLOOKUP($C133,기술자현황!$B$4:$I$119,2,FALSE)</f>
        <v>#N/A</v>
      </c>
      <c r="J133" s="25" t="e">
        <f>VLOOKUP($C133,기술자현황!$B$4:$I$119,7,FALSE)</f>
        <v>#N/A</v>
      </c>
      <c r="K133" s="25" t="e">
        <f>VLOOKUP($C133,기술자현황!$B$4:$I$119,3,FALSE)</f>
        <v>#N/A</v>
      </c>
      <c r="L133" s="25" t="e">
        <f>VLOOKUP($C133,기술자현황!$B$4:$I$119,5,FALSE)</f>
        <v>#N/A</v>
      </c>
      <c r="M133" s="139" t="e">
        <f>VLOOKUP($H133,사업현황!$A$4:$K$140,8,FALSE)</f>
        <v>#N/A</v>
      </c>
    </row>
    <row r="134" spans="3:13" ht="14.25">
      <c r="C134" s="294"/>
      <c r="D134" s="113"/>
      <c r="E134" s="84"/>
      <c r="F134" s="25" t="e">
        <f>VLOOKUP($C134,기술자현황!$B$4:$I$119,1,FALSE)</f>
        <v>#N/A</v>
      </c>
      <c r="G134" s="25" t="e">
        <f>VLOOKUP($C134,기술자현황!$B$4:$I$119,4,FALSE)</f>
        <v>#N/A</v>
      </c>
      <c r="H134" s="25" t="e">
        <f>VLOOKUP($C134,기술자현황!$B$4:$I$119,8,FALSE)</f>
        <v>#N/A</v>
      </c>
      <c r="I134" s="25" t="e">
        <f>VLOOKUP($C134,기술자현황!$B$4:$I$119,2,FALSE)</f>
        <v>#N/A</v>
      </c>
      <c r="J134" s="25" t="e">
        <f>VLOOKUP($C134,기술자현황!$B$4:$I$119,7,FALSE)</f>
        <v>#N/A</v>
      </c>
      <c r="K134" s="25" t="e">
        <f>VLOOKUP($C134,기술자현황!$B$4:$I$119,3,FALSE)</f>
        <v>#N/A</v>
      </c>
      <c r="L134" s="25" t="e">
        <f>VLOOKUP($C134,기술자현황!$B$4:$I$119,5,FALSE)</f>
        <v>#N/A</v>
      </c>
      <c r="M134" s="139" t="e">
        <f>VLOOKUP($H134,사업현황!$A$4:$K$140,8,FALSE)</f>
        <v>#N/A</v>
      </c>
    </row>
    <row r="135" spans="3:13" ht="14.25">
      <c r="C135" s="294"/>
      <c r="D135" s="113"/>
      <c r="E135" s="84"/>
      <c r="F135" s="25" t="e">
        <f>VLOOKUP($C135,기술자현황!$B$4:$I$119,1,FALSE)</f>
        <v>#N/A</v>
      </c>
      <c r="G135" s="25" t="e">
        <f>VLOOKUP($C135,기술자현황!$B$4:$I$119,4,FALSE)</f>
        <v>#N/A</v>
      </c>
      <c r="H135" s="25" t="e">
        <f>VLOOKUP($C135,기술자현황!$B$4:$I$119,8,FALSE)</f>
        <v>#N/A</v>
      </c>
      <c r="I135" s="25" t="e">
        <f>VLOOKUP($C135,기술자현황!$B$4:$I$119,2,FALSE)</f>
        <v>#N/A</v>
      </c>
      <c r="J135" s="25" t="e">
        <f>VLOOKUP($C135,기술자현황!$B$4:$I$119,7,FALSE)</f>
        <v>#N/A</v>
      </c>
      <c r="K135" s="25" t="e">
        <f>VLOOKUP($C135,기술자현황!$B$4:$I$119,3,FALSE)</f>
        <v>#N/A</v>
      </c>
      <c r="L135" s="25" t="e">
        <f>VLOOKUP($C135,기술자현황!$B$4:$I$119,5,FALSE)</f>
        <v>#N/A</v>
      </c>
      <c r="M135" s="139" t="e">
        <f>VLOOKUP($H135,사업현황!$A$4:$K$140,8,FALSE)</f>
        <v>#N/A</v>
      </c>
    </row>
    <row r="136" spans="3:13" ht="14.25">
      <c r="C136" s="296"/>
      <c r="D136" s="113"/>
      <c r="E136" s="84"/>
      <c r="F136" s="25" t="e">
        <f>VLOOKUP($C136,기술자현황!$B$4:$I$119,1,FALSE)</f>
        <v>#N/A</v>
      </c>
      <c r="G136" s="25" t="e">
        <f>VLOOKUP($C136,기술자현황!$B$4:$I$119,4,FALSE)</f>
        <v>#N/A</v>
      </c>
      <c r="H136" s="25" t="e">
        <f>VLOOKUP($C136,기술자현황!$B$4:$I$119,8,FALSE)</f>
        <v>#N/A</v>
      </c>
      <c r="I136" s="25" t="e">
        <f>VLOOKUP($C136,기술자현황!$B$4:$I$119,2,FALSE)</f>
        <v>#N/A</v>
      </c>
      <c r="J136" s="25" t="e">
        <f>VLOOKUP($C136,기술자현황!$B$4:$I$119,7,FALSE)</f>
        <v>#N/A</v>
      </c>
      <c r="K136" s="25" t="e">
        <f>VLOOKUP($C136,기술자현황!$B$4:$I$119,3,FALSE)</f>
        <v>#N/A</v>
      </c>
      <c r="L136" s="25" t="e">
        <f>VLOOKUP($C136,기술자현황!$B$4:$I$119,5,FALSE)</f>
        <v>#N/A</v>
      </c>
      <c r="M136" s="139" t="e">
        <f>VLOOKUP($H136,사업현황!$A$4:$K$140,8,FALSE)</f>
        <v>#N/A</v>
      </c>
    </row>
    <row r="137" spans="3:13" ht="14.25">
      <c r="C137" s="294"/>
      <c r="D137" s="113"/>
      <c r="E137" s="84"/>
      <c r="F137" s="25" t="e">
        <f>VLOOKUP($C137,기술자현황!$B$4:$I$119,1,FALSE)</f>
        <v>#N/A</v>
      </c>
      <c r="G137" s="25" t="e">
        <f>VLOOKUP($C137,기술자현황!$B$4:$I$119,4,FALSE)</f>
        <v>#N/A</v>
      </c>
      <c r="H137" s="25" t="e">
        <f>VLOOKUP($C137,기술자현황!$B$4:$I$119,8,FALSE)</f>
        <v>#N/A</v>
      </c>
      <c r="I137" s="25" t="e">
        <f>VLOOKUP($C137,기술자현황!$B$4:$I$119,2,FALSE)</f>
        <v>#N/A</v>
      </c>
      <c r="J137" s="25" t="e">
        <f>VLOOKUP($C137,기술자현황!$B$4:$I$119,7,FALSE)</f>
        <v>#N/A</v>
      </c>
      <c r="K137" s="25" t="e">
        <f>VLOOKUP($C137,기술자현황!$B$4:$I$119,3,FALSE)</f>
        <v>#N/A</v>
      </c>
      <c r="L137" s="25" t="e">
        <f>VLOOKUP($C137,기술자현황!$B$4:$I$119,5,FALSE)</f>
        <v>#N/A</v>
      </c>
      <c r="M137" s="139" t="e">
        <f>VLOOKUP($H137,사업현황!$A$4:$K$140,8,FALSE)</f>
        <v>#N/A</v>
      </c>
    </row>
    <row r="138" spans="3:13" ht="14.25">
      <c r="C138" s="294"/>
      <c r="D138" s="113"/>
      <c r="E138" s="84"/>
      <c r="F138" s="25" t="e">
        <f>VLOOKUP($C138,기술자현황!$B$4:$I$119,1,FALSE)</f>
        <v>#N/A</v>
      </c>
      <c r="G138" s="25" t="e">
        <f>VLOOKUP($C138,기술자현황!$B$4:$I$119,4,FALSE)</f>
        <v>#N/A</v>
      </c>
      <c r="H138" s="25" t="e">
        <f>VLOOKUP($C138,기술자현황!$B$4:$I$119,8,FALSE)</f>
        <v>#N/A</v>
      </c>
      <c r="I138" s="25" t="e">
        <f>VLOOKUP($C138,기술자현황!$B$4:$I$119,2,FALSE)</f>
        <v>#N/A</v>
      </c>
      <c r="J138" s="25" t="e">
        <f>VLOOKUP($C138,기술자현황!$B$4:$I$119,7,FALSE)</f>
        <v>#N/A</v>
      </c>
      <c r="K138" s="25" t="e">
        <f>VLOOKUP($C138,기술자현황!$B$4:$I$119,3,FALSE)</f>
        <v>#N/A</v>
      </c>
      <c r="L138" s="25" t="e">
        <f>VLOOKUP($C138,기술자현황!$B$4:$I$119,5,FALSE)</f>
        <v>#N/A</v>
      </c>
      <c r="M138" s="139" t="e">
        <f>VLOOKUP($H138,사업현황!$A$4:$K$140,8,FALSE)</f>
        <v>#N/A</v>
      </c>
    </row>
    <row r="139" spans="3:13" ht="14.25">
      <c r="C139" s="294"/>
      <c r="D139" s="113"/>
      <c r="E139" s="84"/>
      <c r="F139" s="25" t="e">
        <f>VLOOKUP($C139,기술자현황!$B$4:$I$119,1,FALSE)</f>
        <v>#N/A</v>
      </c>
      <c r="G139" s="25" t="e">
        <f>VLOOKUP($C139,기술자현황!$B$4:$I$119,4,FALSE)</f>
        <v>#N/A</v>
      </c>
      <c r="H139" s="25" t="e">
        <f>VLOOKUP($C139,기술자현황!$B$4:$I$119,8,FALSE)</f>
        <v>#N/A</v>
      </c>
      <c r="I139" s="25" t="e">
        <f>VLOOKUP($C139,기술자현황!$B$4:$I$119,2,FALSE)</f>
        <v>#N/A</v>
      </c>
      <c r="J139" s="25" t="e">
        <f>VLOOKUP($C139,기술자현황!$B$4:$I$119,7,FALSE)</f>
        <v>#N/A</v>
      </c>
      <c r="K139" s="25" t="e">
        <f>VLOOKUP($C139,기술자현황!$B$4:$I$119,3,FALSE)</f>
        <v>#N/A</v>
      </c>
      <c r="L139" s="25" t="e">
        <f>VLOOKUP($C139,기술자현황!$B$4:$I$119,5,FALSE)</f>
        <v>#N/A</v>
      </c>
      <c r="M139" s="139" t="e">
        <f>VLOOKUP($H139,사업현황!$A$4:$K$140,8,FALSE)</f>
        <v>#N/A</v>
      </c>
    </row>
    <row r="140" spans="3:13" ht="14.25">
      <c r="C140" s="294"/>
      <c r="D140" s="113"/>
      <c r="E140" s="84"/>
      <c r="F140" s="25" t="e">
        <f>VLOOKUP($C140,기술자현황!$B$4:$I$119,1,FALSE)</f>
        <v>#N/A</v>
      </c>
      <c r="G140" s="25" t="e">
        <f>VLOOKUP($C140,기술자현황!$B$4:$I$119,4,FALSE)</f>
        <v>#N/A</v>
      </c>
      <c r="H140" s="25" t="e">
        <f>VLOOKUP($C140,기술자현황!$B$4:$I$119,8,FALSE)</f>
        <v>#N/A</v>
      </c>
      <c r="I140" s="25" t="e">
        <f>VLOOKUP($C140,기술자현황!$B$4:$I$119,2,FALSE)</f>
        <v>#N/A</v>
      </c>
      <c r="J140" s="25" t="e">
        <f>VLOOKUP($C140,기술자현황!$B$4:$I$119,7,FALSE)</f>
        <v>#N/A</v>
      </c>
      <c r="K140" s="25" t="e">
        <f>VLOOKUP($C140,기술자현황!$B$4:$I$119,3,FALSE)</f>
        <v>#N/A</v>
      </c>
      <c r="L140" s="25" t="e">
        <f>VLOOKUP($C140,기술자현황!$B$4:$I$119,5,FALSE)</f>
        <v>#N/A</v>
      </c>
      <c r="M140" s="139" t="e">
        <f>VLOOKUP($H140,사업현황!$A$4:$K$140,8,FALSE)</f>
        <v>#N/A</v>
      </c>
    </row>
    <row r="141" spans="3:13" ht="14.25">
      <c r="C141" s="294"/>
      <c r="D141" s="113"/>
      <c r="E141" s="84"/>
      <c r="F141" s="25" t="e">
        <f>VLOOKUP($C141,기술자현황!$B$4:$I$119,1,FALSE)</f>
        <v>#N/A</v>
      </c>
      <c r="G141" s="25" t="e">
        <f>VLOOKUP($C141,기술자현황!$B$4:$I$119,4,FALSE)</f>
        <v>#N/A</v>
      </c>
      <c r="H141" s="25" t="e">
        <f>VLOOKUP($C141,기술자현황!$B$4:$I$119,8,FALSE)</f>
        <v>#N/A</v>
      </c>
      <c r="I141" s="25" t="e">
        <f>VLOOKUP($C141,기술자현황!$B$4:$I$119,2,FALSE)</f>
        <v>#N/A</v>
      </c>
      <c r="J141" s="25" t="e">
        <f>VLOOKUP($C141,기술자현황!$B$4:$I$119,7,FALSE)</f>
        <v>#N/A</v>
      </c>
      <c r="K141" s="25" t="e">
        <f>VLOOKUP($C141,기술자현황!$B$4:$I$119,3,FALSE)</f>
        <v>#N/A</v>
      </c>
      <c r="L141" s="25" t="e">
        <f>VLOOKUP($C141,기술자현황!$B$4:$I$119,5,FALSE)</f>
        <v>#N/A</v>
      </c>
      <c r="M141" s="139" t="e">
        <f>VLOOKUP($H141,사업현황!$A$4:$K$140,8,FALSE)</f>
        <v>#N/A</v>
      </c>
    </row>
    <row r="142" spans="3:13" ht="14.25">
      <c r="C142" s="294"/>
      <c r="D142" s="113"/>
      <c r="E142" s="84"/>
      <c r="F142" s="25" t="e">
        <f>VLOOKUP($C142,기술자현황!$B$4:$I$119,1,FALSE)</f>
        <v>#N/A</v>
      </c>
      <c r="G142" s="25" t="e">
        <f>VLOOKUP($C142,기술자현황!$B$4:$I$119,4,FALSE)</f>
        <v>#N/A</v>
      </c>
      <c r="H142" s="25" t="e">
        <f>VLOOKUP($C142,기술자현황!$B$4:$I$119,8,FALSE)</f>
        <v>#N/A</v>
      </c>
      <c r="I142" s="25" t="e">
        <f>VLOOKUP($C142,기술자현황!$B$4:$I$119,2,FALSE)</f>
        <v>#N/A</v>
      </c>
      <c r="J142" s="25" t="e">
        <f>VLOOKUP($C142,기술자현황!$B$4:$I$119,7,FALSE)</f>
        <v>#N/A</v>
      </c>
      <c r="K142" s="25" t="e">
        <f>VLOOKUP($C142,기술자현황!$B$4:$I$119,3,FALSE)</f>
        <v>#N/A</v>
      </c>
      <c r="L142" s="25" t="e">
        <f>VLOOKUP($C142,기술자현황!$B$4:$I$119,5,FALSE)</f>
        <v>#N/A</v>
      </c>
      <c r="M142" s="139" t="e">
        <f>VLOOKUP($H142,사업현황!$A$4:$K$140,8,FALSE)</f>
        <v>#N/A</v>
      </c>
    </row>
    <row r="143" spans="3:13" ht="14.25">
      <c r="C143" s="294"/>
      <c r="D143" s="113"/>
      <c r="E143" s="84"/>
      <c r="F143" s="25" t="e">
        <f>VLOOKUP($C143,기술자현황!$B$4:$I$119,1,FALSE)</f>
        <v>#N/A</v>
      </c>
      <c r="G143" s="25" t="e">
        <f>VLOOKUP($C143,기술자현황!$B$4:$I$119,4,FALSE)</f>
        <v>#N/A</v>
      </c>
      <c r="H143" s="25" t="e">
        <f>VLOOKUP($C143,기술자현황!$B$4:$I$119,8,FALSE)</f>
        <v>#N/A</v>
      </c>
      <c r="I143" s="25" t="e">
        <f>VLOOKUP($C143,기술자현황!$B$4:$I$119,2,FALSE)</f>
        <v>#N/A</v>
      </c>
      <c r="J143" s="25" t="e">
        <f>VLOOKUP($C143,기술자현황!$B$4:$I$119,7,FALSE)</f>
        <v>#N/A</v>
      </c>
      <c r="K143" s="25" t="e">
        <f>VLOOKUP($C143,기술자현황!$B$4:$I$119,3,FALSE)</f>
        <v>#N/A</v>
      </c>
      <c r="L143" s="25" t="e">
        <f>VLOOKUP($C143,기술자현황!$B$4:$I$119,5,FALSE)</f>
        <v>#N/A</v>
      </c>
      <c r="M143" s="139" t="e">
        <f>VLOOKUP($H143,사업현황!$A$4:$K$140,8,FALSE)</f>
        <v>#N/A</v>
      </c>
    </row>
    <row r="144" spans="3:13" ht="14.25">
      <c r="C144" s="294"/>
      <c r="D144" s="113"/>
      <c r="E144" s="84"/>
      <c r="F144" s="25" t="e">
        <f>VLOOKUP($C144,기술자현황!$B$4:$I$119,1,FALSE)</f>
        <v>#N/A</v>
      </c>
      <c r="G144" s="25" t="e">
        <f>VLOOKUP($C144,기술자현황!$B$4:$I$119,4,FALSE)</f>
        <v>#N/A</v>
      </c>
      <c r="H144" s="25" t="e">
        <f>VLOOKUP($C144,기술자현황!$B$4:$I$119,8,FALSE)</f>
        <v>#N/A</v>
      </c>
      <c r="I144" s="25" t="e">
        <f>VLOOKUP($C144,기술자현황!$B$4:$I$119,2,FALSE)</f>
        <v>#N/A</v>
      </c>
      <c r="J144" s="25" t="e">
        <f>VLOOKUP($C144,기술자현황!$B$4:$I$119,7,FALSE)</f>
        <v>#N/A</v>
      </c>
      <c r="K144" s="25" t="e">
        <f>VLOOKUP($C144,기술자현황!$B$4:$I$119,3,FALSE)</f>
        <v>#N/A</v>
      </c>
      <c r="L144" s="25" t="e">
        <f>VLOOKUP($C144,기술자현황!$B$4:$I$119,5,FALSE)</f>
        <v>#N/A</v>
      </c>
      <c r="M144" s="139" t="e">
        <f>VLOOKUP($H144,사업현황!$A$4:$K$140,8,FALSE)</f>
        <v>#N/A</v>
      </c>
    </row>
    <row r="145" spans="3:13" ht="14.25">
      <c r="C145" s="294"/>
      <c r="D145" s="113"/>
      <c r="E145" s="84"/>
      <c r="F145" s="25" t="e">
        <f>VLOOKUP($C145,기술자현황!$B$4:$I$119,1,FALSE)</f>
        <v>#N/A</v>
      </c>
      <c r="G145" s="25" t="e">
        <f>VLOOKUP($C145,기술자현황!$B$4:$I$119,4,FALSE)</f>
        <v>#N/A</v>
      </c>
      <c r="H145" s="25" t="e">
        <f>VLOOKUP($C145,기술자현황!$B$4:$I$119,8,FALSE)</f>
        <v>#N/A</v>
      </c>
      <c r="I145" s="25" t="e">
        <f>VLOOKUP($C145,기술자현황!$B$4:$I$119,2,FALSE)</f>
        <v>#N/A</v>
      </c>
      <c r="J145" s="25" t="e">
        <f>VLOOKUP($C145,기술자현황!$B$4:$I$119,7,FALSE)</f>
        <v>#N/A</v>
      </c>
      <c r="K145" s="25" t="e">
        <f>VLOOKUP($C145,기술자현황!$B$4:$I$119,3,FALSE)</f>
        <v>#N/A</v>
      </c>
      <c r="L145" s="25" t="e">
        <f>VLOOKUP($C145,기술자현황!$B$4:$I$119,5,FALSE)</f>
        <v>#N/A</v>
      </c>
      <c r="M145" s="139" t="e">
        <f>VLOOKUP($H145,사업현황!$A$4:$K$140,8,FALSE)</f>
        <v>#N/A</v>
      </c>
    </row>
    <row r="146" spans="3:13" ht="14.25">
      <c r="C146" s="294"/>
      <c r="D146" s="113"/>
      <c r="E146" s="84"/>
      <c r="F146" s="25" t="e">
        <f>VLOOKUP($C146,기술자현황!$B$4:$I$119,1,FALSE)</f>
        <v>#N/A</v>
      </c>
      <c r="G146" s="25" t="e">
        <f>VLOOKUP($C146,기술자현황!$B$4:$I$119,4,FALSE)</f>
        <v>#N/A</v>
      </c>
      <c r="H146" s="25" t="e">
        <f>VLOOKUP($C146,기술자현황!$B$4:$I$119,8,FALSE)</f>
        <v>#N/A</v>
      </c>
      <c r="I146" s="25" t="e">
        <f>VLOOKUP($C146,기술자현황!$B$4:$I$119,2,FALSE)</f>
        <v>#N/A</v>
      </c>
      <c r="J146" s="25" t="e">
        <f>VLOOKUP($C146,기술자현황!$B$4:$I$119,7,FALSE)</f>
        <v>#N/A</v>
      </c>
      <c r="K146" s="25" t="e">
        <f>VLOOKUP($C146,기술자현황!$B$4:$I$119,3,FALSE)</f>
        <v>#N/A</v>
      </c>
      <c r="L146" s="25" t="e">
        <f>VLOOKUP($C146,기술자현황!$B$4:$I$119,5,FALSE)</f>
        <v>#N/A</v>
      </c>
      <c r="M146" s="139" t="e">
        <f>VLOOKUP($H146,사업현황!$A$4:$K$140,8,FALSE)</f>
        <v>#N/A</v>
      </c>
    </row>
    <row r="147" spans="3:13" ht="14.25">
      <c r="C147" s="296"/>
      <c r="D147" s="113"/>
      <c r="E147" s="84"/>
      <c r="F147" s="25" t="e">
        <f>VLOOKUP($C147,기술자현황!$B$4:$I$119,1,FALSE)</f>
        <v>#N/A</v>
      </c>
      <c r="G147" s="25" t="e">
        <f>VLOOKUP($C147,기술자현황!$B$4:$I$119,4,FALSE)</f>
        <v>#N/A</v>
      </c>
      <c r="H147" s="25" t="e">
        <f>VLOOKUP($C147,기술자현황!$B$4:$I$119,8,FALSE)</f>
        <v>#N/A</v>
      </c>
      <c r="I147" s="25" t="e">
        <f>VLOOKUP($C147,기술자현황!$B$4:$I$119,2,FALSE)</f>
        <v>#N/A</v>
      </c>
      <c r="J147" s="25" t="e">
        <f>VLOOKUP($C147,기술자현황!$B$4:$I$119,7,FALSE)</f>
        <v>#N/A</v>
      </c>
      <c r="K147" s="25" t="e">
        <f>VLOOKUP($C147,기술자현황!$B$4:$I$119,3,FALSE)</f>
        <v>#N/A</v>
      </c>
      <c r="L147" s="25" t="e">
        <f>VLOOKUP($C147,기술자현황!$B$4:$I$119,5,FALSE)</f>
        <v>#N/A</v>
      </c>
      <c r="M147" s="139" t="e">
        <f>VLOOKUP($H147,사업현황!$A$4:$K$140,8,FALSE)</f>
        <v>#N/A</v>
      </c>
    </row>
    <row r="148" spans="3:13" ht="14.25">
      <c r="C148" s="294"/>
      <c r="D148" s="113"/>
      <c r="E148" s="84"/>
      <c r="F148" s="25" t="e">
        <f>VLOOKUP($C148,기술자현황!$B$4:$I$119,1,FALSE)</f>
        <v>#N/A</v>
      </c>
      <c r="G148" s="25" t="e">
        <f>VLOOKUP($C148,기술자현황!$B$4:$I$119,4,FALSE)</f>
        <v>#N/A</v>
      </c>
      <c r="H148" s="25" t="e">
        <f>VLOOKUP($C148,기술자현황!$B$4:$I$119,8,FALSE)</f>
        <v>#N/A</v>
      </c>
      <c r="I148" s="25" t="e">
        <f>VLOOKUP($C148,기술자현황!$B$4:$I$119,2,FALSE)</f>
        <v>#N/A</v>
      </c>
      <c r="J148" s="25" t="e">
        <f>VLOOKUP($C148,기술자현황!$B$4:$I$119,7,FALSE)</f>
        <v>#N/A</v>
      </c>
      <c r="K148" s="25" t="e">
        <f>VLOOKUP($C148,기술자현황!$B$4:$I$119,3,FALSE)</f>
        <v>#N/A</v>
      </c>
      <c r="L148" s="25" t="e">
        <f>VLOOKUP($C148,기술자현황!$B$4:$I$119,5,FALSE)</f>
        <v>#N/A</v>
      </c>
      <c r="M148" s="139" t="e">
        <f>VLOOKUP($H148,사업현황!$A$4:$K$140,8,FALSE)</f>
        <v>#N/A</v>
      </c>
    </row>
    <row r="149" spans="3:13" ht="14.25">
      <c r="C149" s="294"/>
      <c r="D149" s="113"/>
      <c r="E149" s="84"/>
      <c r="F149" s="25" t="e">
        <f>VLOOKUP($C149,기술자현황!$B$4:$I$119,1,FALSE)</f>
        <v>#N/A</v>
      </c>
      <c r="G149" s="25" t="e">
        <f>VLOOKUP($C149,기술자현황!$B$4:$I$119,4,FALSE)</f>
        <v>#N/A</v>
      </c>
      <c r="H149" s="25" t="e">
        <f>VLOOKUP($C149,기술자현황!$B$4:$I$119,8,FALSE)</f>
        <v>#N/A</v>
      </c>
      <c r="I149" s="25" t="e">
        <f>VLOOKUP($C149,기술자현황!$B$4:$I$119,2,FALSE)</f>
        <v>#N/A</v>
      </c>
      <c r="J149" s="25" t="e">
        <f>VLOOKUP($C149,기술자현황!$B$4:$I$119,7,FALSE)</f>
        <v>#N/A</v>
      </c>
      <c r="K149" s="25" t="e">
        <f>VLOOKUP($C149,기술자현황!$B$4:$I$119,3,FALSE)</f>
        <v>#N/A</v>
      </c>
      <c r="L149" s="25" t="e">
        <f>VLOOKUP($C149,기술자현황!$B$4:$I$119,5,FALSE)</f>
        <v>#N/A</v>
      </c>
      <c r="M149" s="139" t="e">
        <f>VLOOKUP($H149,사업현황!$A$4:$K$140,8,FALSE)</f>
        <v>#N/A</v>
      </c>
    </row>
    <row r="150" spans="3:13" ht="14.25">
      <c r="C150" s="294"/>
      <c r="D150" s="113"/>
      <c r="E150" s="84"/>
      <c r="F150" s="25" t="e">
        <f>VLOOKUP($C150,기술자현황!$B$4:$I$119,1,FALSE)</f>
        <v>#N/A</v>
      </c>
      <c r="G150" s="25" t="e">
        <f>VLOOKUP($C150,기술자현황!$B$4:$I$119,4,FALSE)</f>
        <v>#N/A</v>
      </c>
      <c r="H150" s="25" t="e">
        <f>VLOOKUP($C150,기술자현황!$B$4:$I$119,8,FALSE)</f>
        <v>#N/A</v>
      </c>
      <c r="I150" s="25" t="e">
        <f>VLOOKUP($C150,기술자현황!$B$4:$I$119,2,FALSE)</f>
        <v>#N/A</v>
      </c>
      <c r="J150" s="25" t="e">
        <f>VLOOKUP($C150,기술자현황!$B$4:$I$119,7,FALSE)</f>
        <v>#N/A</v>
      </c>
      <c r="K150" s="25" t="e">
        <f>VLOOKUP($C150,기술자현황!$B$4:$I$119,3,FALSE)</f>
        <v>#N/A</v>
      </c>
      <c r="L150" s="25" t="e">
        <f>VLOOKUP($C150,기술자현황!$B$4:$I$119,5,FALSE)</f>
        <v>#N/A</v>
      </c>
      <c r="M150" s="139" t="e">
        <f>VLOOKUP($H150,사업현황!$A$4:$K$140,8,FALSE)</f>
        <v>#N/A</v>
      </c>
    </row>
    <row r="151" spans="3:13" ht="14.25">
      <c r="C151" s="294"/>
      <c r="D151" s="113"/>
      <c r="E151" s="84"/>
      <c r="F151" s="25" t="e">
        <f>VLOOKUP($C151,기술자현황!$B$4:$I$119,1,FALSE)</f>
        <v>#N/A</v>
      </c>
      <c r="G151" s="25" t="e">
        <f>VLOOKUP($C151,기술자현황!$B$4:$I$119,4,FALSE)</f>
        <v>#N/A</v>
      </c>
      <c r="H151" s="25" t="e">
        <f>VLOOKUP($C151,기술자현황!$B$4:$I$119,8,FALSE)</f>
        <v>#N/A</v>
      </c>
      <c r="I151" s="25" t="e">
        <f>VLOOKUP($C151,기술자현황!$B$4:$I$119,2,FALSE)</f>
        <v>#N/A</v>
      </c>
      <c r="J151" s="25" t="e">
        <f>VLOOKUP($C151,기술자현황!$B$4:$I$119,7,FALSE)</f>
        <v>#N/A</v>
      </c>
      <c r="K151" s="25" t="e">
        <f>VLOOKUP($C151,기술자현황!$B$4:$I$119,3,FALSE)</f>
        <v>#N/A</v>
      </c>
      <c r="L151" s="25" t="e">
        <f>VLOOKUP($C151,기술자현황!$B$4:$I$119,5,FALSE)</f>
        <v>#N/A</v>
      </c>
      <c r="M151" s="139" t="e">
        <f>VLOOKUP($H151,사업현황!$A$4:$K$140,8,FALSE)</f>
        <v>#N/A</v>
      </c>
    </row>
    <row r="152" spans="3:13" ht="14.25">
      <c r="C152" s="294"/>
      <c r="D152" s="113"/>
      <c r="E152" s="84"/>
      <c r="F152" s="25" t="e">
        <f>VLOOKUP($C152,기술자현황!$B$4:$I$119,1,FALSE)</f>
        <v>#N/A</v>
      </c>
      <c r="G152" s="25" t="e">
        <f>VLOOKUP($C152,기술자현황!$B$4:$I$119,4,FALSE)</f>
        <v>#N/A</v>
      </c>
      <c r="H152" s="25" t="e">
        <f>VLOOKUP($C152,기술자현황!$B$4:$I$119,8,FALSE)</f>
        <v>#N/A</v>
      </c>
      <c r="I152" s="25" t="e">
        <f>VLOOKUP($C152,기술자현황!$B$4:$I$119,2,FALSE)</f>
        <v>#N/A</v>
      </c>
      <c r="J152" s="25" t="e">
        <f>VLOOKUP($C152,기술자현황!$B$4:$I$119,7,FALSE)</f>
        <v>#N/A</v>
      </c>
      <c r="K152" s="25" t="e">
        <f>VLOOKUP($C152,기술자현황!$B$4:$I$119,3,FALSE)</f>
        <v>#N/A</v>
      </c>
      <c r="L152" s="25" t="e">
        <f>VLOOKUP($C152,기술자현황!$B$4:$I$119,5,FALSE)</f>
        <v>#N/A</v>
      </c>
      <c r="M152" s="139" t="e">
        <f>VLOOKUP($H152,사업현황!$A$4:$K$140,8,FALSE)</f>
        <v>#N/A</v>
      </c>
    </row>
    <row r="153" spans="3:13" ht="14.25">
      <c r="C153" s="294"/>
      <c r="D153" s="113"/>
      <c r="E153" s="84"/>
      <c r="F153" s="25" t="e">
        <f>VLOOKUP($C153,기술자현황!$B$4:$I$119,1,FALSE)</f>
        <v>#N/A</v>
      </c>
      <c r="G153" s="25" t="e">
        <f>VLOOKUP($C153,기술자현황!$B$4:$I$119,4,FALSE)</f>
        <v>#N/A</v>
      </c>
      <c r="H153" s="25" t="e">
        <f>VLOOKUP($C153,기술자현황!$B$4:$I$119,8,FALSE)</f>
        <v>#N/A</v>
      </c>
      <c r="I153" s="25" t="e">
        <f>VLOOKUP($C153,기술자현황!$B$4:$I$119,2,FALSE)</f>
        <v>#N/A</v>
      </c>
      <c r="J153" s="25" t="e">
        <f>VLOOKUP($C153,기술자현황!$B$4:$I$119,7,FALSE)</f>
        <v>#N/A</v>
      </c>
      <c r="K153" s="25" t="e">
        <f>VLOOKUP($C153,기술자현황!$B$4:$I$119,3,FALSE)</f>
        <v>#N/A</v>
      </c>
      <c r="L153" s="25" t="e">
        <f>VLOOKUP($C153,기술자현황!$B$4:$I$119,5,FALSE)</f>
        <v>#N/A</v>
      </c>
      <c r="M153" s="139" t="e">
        <f>VLOOKUP($H153,사업현황!$A$4:$K$140,8,FALSE)</f>
        <v>#N/A</v>
      </c>
    </row>
    <row r="154" spans="3:13" ht="14.25">
      <c r="C154" s="294"/>
      <c r="D154" s="113"/>
      <c r="E154" s="84"/>
      <c r="F154" s="25" t="e">
        <f>VLOOKUP($C154,기술자현황!$B$4:$I$119,1,FALSE)</f>
        <v>#N/A</v>
      </c>
      <c r="G154" s="25" t="e">
        <f>VLOOKUP($C154,기술자현황!$B$4:$I$119,4,FALSE)</f>
        <v>#N/A</v>
      </c>
      <c r="H154" s="25" t="e">
        <f>VLOOKUP($C154,기술자현황!$B$4:$I$119,8,FALSE)</f>
        <v>#N/A</v>
      </c>
      <c r="I154" s="25" t="e">
        <f>VLOOKUP($C154,기술자현황!$B$4:$I$119,2,FALSE)</f>
        <v>#N/A</v>
      </c>
      <c r="J154" s="25" t="e">
        <f>VLOOKUP($C154,기술자현황!$B$4:$I$119,7,FALSE)</f>
        <v>#N/A</v>
      </c>
      <c r="K154" s="25" t="e">
        <f>VLOOKUP($C154,기술자현황!$B$4:$I$119,3,FALSE)</f>
        <v>#N/A</v>
      </c>
      <c r="L154" s="25" t="e">
        <f>VLOOKUP($C154,기술자현황!$B$4:$I$119,5,FALSE)</f>
        <v>#N/A</v>
      </c>
      <c r="M154" s="139" t="e">
        <f>VLOOKUP($H154,사업현황!$A$4:$K$140,8,FALSE)</f>
        <v>#N/A</v>
      </c>
    </row>
    <row r="155" spans="3:13" ht="14.25">
      <c r="C155" s="294"/>
      <c r="D155" s="113"/>
      <c r="E155" s="84"/>
      <c r="F155" s="25" t="e">
        <f>VLOOKUP($C155,기술자현황!$B$4:$I$119,1,FALSE)</f>
        <v>#N/A</v>
      </c>
      <c r="G155" s="25" t="e">
        <f>VLOOKUP($C155,기술자현황!$B$4:$I$119,4,FALSE)</f>
        <v>#N/A</v>
      </c>
      <c r="H155" s="25" t="e">
        <f>VLOOKUP($C155,기술자현황!$B$4:$I$119,8,FALSE)</f>
        <v>#N/A</v>
      </c>
      <c r="I155" s="25" t="e">
        <f>VLOOKUP($C155,기술자현황!$B$4:$I$119,2,FALSE)</f>
        <v>#N/A</v>
      </c>
      <c r="J155" s="25" t="e">
        <f>VLOOKUP($C155,기술자현황!$B$4:$I$119,7,FALSE)</f>
        <v>#N/A</v>
      </c>
      <c r="K155" s="25" t="e">
        <f>VLOOKUP($C155,기술자현황!$B$4:$I$119,3,FALSE)</f>
        <v>#N/A</v>
      </c>
      <c r="L155" s="25" t="e">
        <f>VLOOKUP($C155,기술자현황!$B$4:$I$119,5,FALSE)</f>
        <v>#N/A</v>
      </c>
      <c r="M155" s="139" t="e">
        <f>VLOOKUP($H155,사업현황!$A$4:$K$140,8,FALSE)</f>
        <v>#N/A</v>
      </c>
    </row>
    <row r="156" spans="3:13" ht="14.25">
      <c r="C156" s="294"/>
      <c r="D156" s="113"/>
      <c r="E156" s="84"/>
      <c r="F156" s="25" t="e">
        <f>VLOOKUP($C156,기술자현황!$B$4:$I$119,1,FALSE)</f>
        <v>#N/A</v>
      </c>
      <c r="G156" s="25" t="e">
        <f>VLOOKUP($C156,기술자현황!$B$4:$I$119,4,FALSE)</f>
        <v>#N/A</v>
      </c>
      <c r="H156" s="25" t="e">
        <f>VLOOKUP($C156,기술자현황!$B$4:$I$119,8,FALSE)</f>
        <v>#N/A</v>
      </c>
      <c r="I156" s="25" t="e">
        <f>VLOOKUP($C156,기술자현황!$B$4:$I$119,2,FALSE)</f>
        <v>#N/A</v>
      </c>
      <c r="J156" s="25" t="e">
        <f>VLOOKUP($C156,기술자현황!$B$4:$I$119,7,FALSE)</f>
        <v>#N/A</v>
      </c>
      <c r="K156" s="25" t="e">
        <f>VLOOKUP($C156,기술자현황!$B$4:$I$119,3,FALSE)</f>
        <v>#N/A</v>
      </c>
      <c r="L156" s="25" t="e">
        <f>VLOOKUP($C156,기술자현황!$B$4:$I$119,5,FALSE)</f>
        <v>#N/A</v>
      </c>
      <c r="M156" s="139" t="e">
        <f>VLOOKUP($H156,사업현황!$A$4:$K$140,8,FALSE)</f>
        <v>#N/A</v>
      </c>
    </row>
    <row r="157" spans="3:13" ht="14.25">
      <c r="C157" s="294"/>
      <c r="D157" s="113"/>
      <c r="E157" s="84"/>
      <c r="F157" s="25" t="e">
        <f>VLOOKUP($C157,기술자현황!$B$4:$I$119,1,FALSE)</f>
        <v>#N/A</v>
      </c>
      <c r="G157" s="25" t="e">
        <f>VLOOKUP($C157,기술자현황!$B$4:$I$119,4,FALSE)</f>
        <v>#N/A</v>
      </c>
      <c r="H157" s="25" t="e">
        <f>VLOOKUP($C157,기술자현황!$B$4:$I$119,8,FALSE)</f>
        <v>#N/A</v>
      </c>
      <c r="I157" s="25" t="e">
        <f>VLOOKUP($C157,기술자현황!$B$4:$I$119,2,FALSE)</f>
        <v>#N/A</v>
      </c>
      <c r="J157" s="25" t="e">
        <f>VLOOKUP($C157,기술자현황!$B$4:$I$119,7,FALSE)</f>
        <v>#N/A</v>
      </c>
      <c r="K157" s="25" t="e">
        <f>VLOOKUP($C157,기술자현황!$B$4:$I$119,3,FALSE)</f>
        <v>#N/A</v>
      </c>
      <c r="L157" s="25" t="e">
        <f>VLOOKUP($C157,기술자현황!$B$4:$I$119,5,FALSE)</f>
        <v>#N/A</v>
      </c>
      <c r="M157" s="139" t="e">
        <f>VLOOKUP($H157,사업현황!$A$4:$K$140,8,FALSE)</f>
        <v>#N/A</v>
      </c>
    </row>
    <row r="158" spans="3:13" ht="14.25">
      <c r="C158" s="294"/>
      <c r="D158" s="113"/>
      <c r="E158" s="84"/>
      <c r="F158" s="25" t="e">
        <f>VLOOKUP($C158,기술자현황!$B$4:$I$119,1,FALSE)</f>
        <v>#N/A</v>
      </c>
      <c r="G158" s="25" t="e">
        <f>VLOOKUP($C158,기술자현황!$B$4:$I$119,4,FALSE)</f>
        <v>#N/A</v>
      </c>
      <c r="H158" s="25" t="e">
        <f>VLOOKUP($C158,기술자현황!$B$4:$I$119,8,FALSE)</f>
        <v>#N/A</v>
      </c>
      <c r="I158" s="25" t="e">
        <f>VLOOKUP($C158,기술자현황!$B$4:$I$119,2,FALSE)</f>
        <v>#N/A</v>
      </c>
      <c r="J158" s="25" t="e">
        <f>VLOOKUP($C158,기술자현황!$B$4:$I$119,7,FALSE)</f>
        <v>#N/A</v>
      </c>
      <c r="K158" s="25" t="e">
        <f>VLOOKUP($C158,기술자현황!$B$4:$I$119,3,FALSE)</f>
        <v>#N/A</v>
      </c>
      <c r="L158" s="25" t="e">
        <f>VLOOKUP($C158,기술자현황!$B$4:$I$119,5,FALSE)</f>
        <v>#N/A</v>
      </c>
      <c r="M158" s="139" t="e">
        <f>VLOOKUP($H158,사업현황!$A$4:$K$140,8,FALSE)</f>
        <v>#N/A</v>
      </c>
    </row>
    <row r="159" spans="3:13" ht="14.25">
      <c r="C159" s="294"/>
      <c r="D159" s="113"/>
      <c r="E159" s="84"/>
      <c r="F159" s="25" t="e">
        <f>VLOOKUP($C159,기술자현황!$B$4:$I$119,1,FALSE)</f>
        <v>#N/A</v>
      </c>
      <c r="G159" s="25" t="e">
        <f>VLOOKUP($C159,기술자현황!$B$4:$I$119,4,FALSE)</f>
        <v>#N/A</v>
      </c>
      <c r="H159" s="25" t="e">
        <f>VLOOKUP($C159,기술자현황!$B$4:$I$119,8,FALSE)</f>
        <v>#N/A</v>
      </c>
      <c r="I159" s="25" t="e">
        <f>VLOOKUP($C159,기술자현황!$B$4:$I$119,2,FALSE)</f>
        <v>#N/A</v>
      </c>
      <c r="J159" s="25" t="e">
        <f>VLOOKUP($C159,기술자현황!$B$4:$I$119,7,FALSE)</f>
        <v>#N/A</v>
      </c>
      <c r="K159" s="25" t="e">
        <f>VLOOKUP($C159,기술자현황!$B$4:$I$119,3,FALSE)</f>
        <v>#N/A</v>
      </c>
      <c r="L159" s="25" t="e">
        <f>VLOOKUP($C159,기술자현황!$B$4:$I$119,5,FALSE)</f>
        <v>#N/A</v>
      </c>
      <c r="M159" s="139" t="e">
        <f>VLOOKUP($H159,사업현황!$A$4:$K$140,8,FALSE)</f>
        <v>#N/A</v>
      </c>
    </row>
    <row r="160" spans="3:13" ht="14.25">
      <c r="C160" s="294"/>
      <c r="D160" s="113"/>
      <c r="E160" s="84"/>
      <c r="F160" s="25" t="e">
        <f>VLOOKUP($C160,기술자현황!$B$4:$I$119,1,FALSE)</f>
        <v>#N/A</v>
      </c>
      <c r="G160" s="25" t="e">
        <f>VLOOKUP($C160,기술자현황!$B$4:$I$119,4,FALSE)</f>
        <v>#N/A</v>
      </c>
      <c r="H160" s="25" t="e">
        <f>VLOOKUP($C160,기술자현황!$B$4:$I$119,8,FALSE)</f>
        <v>#N/A</v>
      </c>
      <c r="I160" s="25" t="e">
        <f>VLOOKUP($C160,기술자현황!$B$4:$I$119,2,FALSE)</f>
        <v>#N/A</v>
      </c>
      <c r="J160" s="25" t="e">
        <f>VLOOKUP($C160,기술자현황!$B$4:$I$119,7,FALSE)</f>
        <v>#N/A</v>
      </c>
      <c r="K160" s="25" t="e">
        <f>VLOOKUP($C160,기술자현황!$B$4:$I$119,3,FALSE)</f>
        <v>#N/A</v>
      </c>
      <c r="L160" s="25" t="e">
        <f>VLOOKUP($C160,기술자현황!$B$4:$I$119,5,FALSE)</f>
        <v>#N/A</v>
      </c>
      <c r="M160" s="139" t="e">
        <f>VLOOKUP($H160,사업현황!$A$4:$K$140,8,FALSE)</f>
        <v>#N/A</v>
      </c>
    </row>
    <row r="161" spans="3:13" ht="14.25">
      <c r="C161" s="294"/>
      <c r="D161" s="113"/>
      <c r="E161" s="84"/>
      <c r="F161" s="25" t="e">
        <f>VLOOKUP($C161,기술자현황!$B$4:$I$119,1,FALSE)</f>
        <v>#N/A</v>
      </c>
      <c r="G161" s="25" t="e">
        <f>VLOOKUP($C161,기술자현황!$B$4:$I$119,4,FALSE)</f>
        <v>#N/A</v>
      </c>
      <c r="H161" s="25" t="e">
        <f>VLOOKUP($C161,기술자현황!$B$4:$I$119,8,FALSE)</f>
        <v>#N/A</v>
      </c>
      <c r="I161" s="25" t="e">
        <f>VLOOKUP($C161,기술자현황!$B$4:$I$119,2,FALSE)</f>
        <v>#N/A</v>
      </c>
      <c r="J161" s="25" t="e">
        <f>VLOOKUP($C161,기술자현황!$B$4:$I$119,7,FALSE)</f>
        <v>#N/A</v>
      </c>
      <c r="K161" s="25" t="e">
        <f>VLOOKUP($C161,기술자현황!$B$4:$I$119,3,FALSE)</f>
        <v>#N/A</v>
      </c>
      <c r="L161" s="25" t="e">
        <f>VLOOKUP($C161,기술자현황!$B$4:$I$119,5,FALSE)</f>
        <v>#N/A</v>
      </c>
      <c r="M161" s="139" t="e">
        <f>VLOOKUP($H161,사업현황!$A$4:$K$140,8,FALSE)</f>
        <v>#N/A</v>
      </c>
    </row>
    <row r="162" spans="3:13" ht="14.25">
      <c r="C162" s="294"/>
      <c r="D162" s="113"/>
      <c r="E162" s="84"/>
      <c r="F162" s="25" t="e">
        <f>VLOOKUP($C162,기술자현황!$B$4:$I$119,1,FALSE)</f>
        <v>#N/A</v>
      </c>
      <c r="G162" s="25" t="e">
        <f>VLOOKUP($C162,기술자현황!$B$4:$I$119,4,FALSE)</f>
        <v>#N/A</v>
      </c>
      <c r="H162" s="25" t="e">
        <f>VLOOKUP($C162,기술자현황!$B$4:$I$119,8,FALSE)</f>
        <v>#N/A</v>
      </c>
      <c r="I162" s="25" t="e">
        <f>VLOOKUP($C162,기술자현황!$B$4:$I$119,2,FALSE)</f>
        <v>#N/A</v>
      </c>
      <c r="J162" s="25" t="e">
        <f>VLOOKUP($C162,기술자현황!$B$4:$I$119,7,FALSE)</f>
        <v>#N/A</v>
      </c>
      <c r="K162" s="25" t="e">
        <f>VLOOKUP($C162,기술자현황!$B$4:$I$119,3,FALSE)</f>
        <v>#N/A</v>
      </c>
      <c r="L162" s="25" t="e">
        <f>VLOOKUP($C162,기술자현황!$B$4:$I$119,5,FALSE)</f>
        <v>#N/A</v>
      </c>
      <c r="M162" s="139" t="e">
        <f>VLOOKUP($H162,사업현황!$A$4:$K$140,8,FALSE)</f>
        <v>#N/A</v>
      </c>
    </row>
    <row r="163" spans="3:13" ht="14.25">
      <c r="C163" s="294"/>
      <c r="D163" s="113"/>
      <c r="E163" s="84"/>
      <c r="F163" s="25" t="e">
        <f>VLOOKUP($C163,기술자현황!$B$4:$I$119,1,FALSE)</f>
        <v>#N/A</v>
      </c>
      <c r="G163" s="25" t="e">
        <f>VLOOKUP($C163,기술자현황!$B$4:$I$119,4,FALSE)</f>
        <v>#N/A</v>
      </c>
      <c r="H163" s="25" t="e">
        <f>VLOOKUP($C163,기술자현황!$B$4:$I$119,8,FALSE)</f>
        <v>#N/A</v>
      </c>
      <c r="I163" s="25" t="e">
        <f>VLOOKUP($C163,기술자현황!$B$4:$I$119,2,FALSE)</f>
        <v>#N/A</v>
      </c>
      <c r="J163" s="25" t="e">
        <f>VLOOKUP($C163,기술자현황!$B$4:$I$119,7,FALSE)</f>
        <v>#N/A</v>
      </c>
      <c r="K163" s="25" t="e">
        <f>VLOOKUP($C163,기술자현황!$B$4:$I$119,3,FALSE)</f>
        <v>#N/A</v>
      </c>
      <c r="L163" s="25" t="e">
        <f>VLOOKUP($C163,기술자현황!$B$4:$I$119,5,FALSE)</f>
        <v>#N/A</v>
      </c>
      <c r="M163" s="139" t="e">
        <f>VLOOKUP($H163,사업현황!$A$4:$K$140,8,FALSE)</f>
        <v>#N/A</v>
      </c>
    </row>
    <row r="164" spans="3:13" ht="14.25">
      <c r="C164" s="294"/>
      <c r="D164" s="113"/>
      <c r="E164" s="84"/>
      <c r="F164" s="25" t="e">
        <f>VLOOKUP($C164,기술자현황!$B$4:$I$119,1,FALSE)</f>
        <v>#N/A</v>
      </c>
      <c r="G164" s="25" t="e">
        <f>VLOOKUP($C164,기술자현황!$B$4:$I$119,4,FALSE)</f>
        <v>#N/A</v>
      </c>
      <c r="H164" s="25" t="e">
        <f>VLOOKUP($C164,기술자현황!$B$4:$I$119,8,FALSE)</f>
        <v>#N/A</v>
      </c>
      <c r="I164" s="25" t="e">
        <f>VLOOKUP($C164,기술자현황!$B$4:$I$119,2,FALSE)</f>
        <v>#N/A</v>
      </c>
      <c r="J164" s="25" t="e">
        <f>VLOOKUP($C164,기술자현황!$B$4:$I$119,7,FALSE)</f>
        <v>#N/A</v>
      </c>
      <c r="K164" s="25" t="e">
        <f>VLOOKUP($C164,기술자현황!$B$4:$I$119,3,FALSE)</f>
        <v>#N/A</v>
      </c>
      <c r="L164" s="25" t="e">
        <f>VLOOKUP($C164,기술자현황!$B$4:$I$119,5,FALSE)</f>
        <v>#N/A</v>
      </c>
      <c r="M164" s="139" t="e">
        <f>VLOOKUP($H164,사업현황!$A$4:$K$140,8,FALSE)</f>
        <v>#N/A</v>
      </c>
    </row>
    <row r="165" spans="3:13" ht="14.25">
      <c r="C165" s="294"/>
      <c r="D165" s="113"/>
      <c r="E165" s="84"/>
      <c r="F165" s="25" t="e">
        <f>VLOOKUP($C165,기술자현황!$B$4:$I$119,1,FALSE)</f>
        <v>#N/A</v>
      </c>
      <c r="G165" s="25" t="e">
        <f>VLOOKUP($C165,기술자현황!$B$4:$I$119,4,FALSE)</f>
        <v>#N/A</v>
      </c>
      <c r="H165" s="25" t="e">
        <f>VLOOKUP($C165,기술자현황!$B$4:$I$119,8,FALSE)</f>
        <v>#N/A</v>
      </c>
      <c r="I165" s="25" t="e">
        <f>VLOOKUP($C165,기술자현황!$B$4:$I$119,2,FALSE)</f>
        <v>#N/A</v>
      </c>
      <c r="J165" s="25" t="e">
        <f>VLOOKUP($C165,기술자현황!$B$4:$I$119,7,FALSE)</f>
        <v>#N/A</v>
      </c>
      <c r="K165" s="25" t="e">
        <f>VLOOKUP($C165,기술자현황!$B$4:$I$119,3,FALSE)</f>
        <v>#N/A</v>
      </c>
      <c r="L165" s="25" t="e">
        <f>VLOOKUP($C165,기술자현황!$B$4:$I$119,5,FALSE)</f>
        <v>#N/A</v>
      </c>
      <c r="M165" s="139" t="e">
        <f>VLOOKUP($H165,사업현황!$A$4:$K$140,8,FALSE)</f>
        <v>#N/A</v>
      </c>
    </row>
    <row r="166" spans="3:13" ht="14.25">
      <c r="C166" s="294"/>
      <c r="D166" s="113"/>
      <c r="E166" s="84"/>
      <c r="F166" s="25" t="e">
        <f>VLOOKUP($C166,기술자현황!$B$4:$I$119,1,FALSE)</f>
        <v>#N/A</v>
      </c>
      <c r="G166" s="25" t="e">
        <f>VLOOKUP($C166,기술자현황!$B$4:$I$119,4,FALSE)</f>
        <v>#N/A</v>
      </c>
      <c r="H166" s="25" t="e">
        <f>VLOOKUP($C166,기술자현황!$B$4:$I$119,8,FALSE)</f>
        <v>#N/A</v>
      </c>
      <c r="I166" s="25" t="e">
        <f>VLOOKUP($C166,기술자현황!$B$4:$I$119,2,FALSE)</f>
        <v>#N/A</v>
      </c>
      <c r="J166" s="25" t="e">
        <f>VLOOKUP($C166,기술자현황!$B$4:$I$119,7,FALSE)</f>
        <v>#N/A</v>
      </c>
      <c r="K166" s="25" t="e">
        <f>VLOOKUP($C166,기술자현황!$B$4:$I$119,3,FALSE)</f>
        <v>#N/A</v>
      </c>
      <c r="L166" s="25" t="e">
        <f>VLOOKUP($C166,기술자현황!$B$4:$I$119,5,FALSE)</f>
        <v>#N/A</v>
      </c>
      <c r="M166" s="139" t="e">
        <f>VLOOKUP($H166,사업현황!$A$4:$K$140,8,FALSE)</f>
        <v>#N/A</v>
      </c>
    </row>
    <row r="167" spans="3:13" ht="14.25">
      <c r="C167" s="294"/>
      <c r="D167" s="113"/>
      <c r="E167" s="84"/>
      <c r="F167" s="25" t="e">
        <f>VLOOKUP($C167,기술자현황!$B$4:$I$119,1,FALSE)</f>
        <v>#N/A</v>
      </c>
      <c r="G167" s="25" t="e">
        <f>VLOOKUP($C167,기술자현황!$B$4:$I$119,4,FALSE)</f>
        <v>#N/A</v>
      </c>
      <c r="H167" s="25" t="e">
        <f>VLOOKUP($C167,기술자현황!$B$4:$I$119,8,FALSE)</f>
        <v>#N/A</v>
      </c>
      <c r="I167" s="25" t="e">
        <f>VLOOKUP($C167,기술자현황!$B$4:$I$119,2,FALSE)</f>
        <v>#N/A</v>
      </c>
      <c r="J167" s="25" t="e">
        <f>VLOOKUP($C167,기술자현황!$B$4:$I$119,7,FALSE)</f>
        <v>#N/A</v>
      </c>
      <c r="K167" s="25" t="e">
        <f>VLOOKUP($C167,기술자현황!$B$4:$I$119,3,FALSE)</f>
        <v>#N/A</v>
      </c>
      <c r="L167" s="25" t="e">
        <f>VLOOKUP($C167,기술자현황!$B$4:$I$119,5,FALSE)</f>
        <v>#N/A</v>
      </c>
      <c r="M167" s="139" t="e">
        <f>VLOOKUP($H167,사업현황!$A$4:$K$140,8,FALSE)</f>
        <v>#N/A</v>
      </c>
    </row>
    <row r="168" spans="3:13" ht="14.25">
      <c r="C168" s="294"/>
      <c r="D168" s="113"/>
      <c r="E168" s="84"/>
      <c r="F168" s="25" t="e">
        <f>VLOOKUP($C168,기술자현황!$B$4:$I$119,1,FALSE)</f>
        <v>#N/A</v>
      </c>
      <c r="G168" s="25" t="e">
        <f>VLOOKUP($C168,기술자현황!$B$4:$I$119,4,FALSE)</f>
        <v>#N/A</v>
      </c>
      <c r="H168" s="25" t="e">
        <f>VLOOKUP($C168,기술자현황!$B$4:$I$119,8,FALSE)</f>
        <v>#N/A</v>
      </c>
      <c r="I168" s="25" t="e">
        <f>VLOOKUP($C168,기술자현황!$B$4:$I$119,2,FALSE)</f>
        <v>#N/A</v>
      </c>
      <c r="J168" s="25" t="e">
        <f>VLOOKUP($C168,기술자현황!$B$4:$I$119,7,FALSE)</f>
        <v>#N/A</v>
      </c>
      <c r="K168" s="25" t="e">
        <f>VLOOKUP($C168,기술자현황!$B$4:$I$119,3,FALSE)</f>
        <v>#N/A</v>
      </c>
      <c r="L168" s="25" t="e">
        <f>VLOOKUP($C168,기술자현황!$B$4:$I$119,5,FALSE)</f>
        <v>#N/A</v>
      </c>
      <c r="M168" s="139" t="e">
        <f>VLOOKUP($H168,사업현황!$A$4:$K$140,8,FALSE)</f>
        <v>#N/A</v>
      </c>
    </row>
    <row r="169" spans="3:13" ht="14.25">
      <c r="C169" s="294"/>
      <c r="D169" s="113"/>
      <c r="E169" s="84"/>
      <c r="F169" s="25" t="e">
        <f>VLOOKUP($C169,기술자현황!$B$4:$I$119,1,FALSE)</f>
        <v>#N/A</v>
      </c>
      <c r="G169" s="25" t="e">
        <f>VLOOKUP($C169,기술자현황!$B$4:$I$119,4,FALSE)</f>
        <v>#N/A</v>
      </c>
      <c r="H169" s="25" t="e">
        <f>VLOOKUP($C169,기술자현황!$B$4:$I$119,8,FALSE)</f>
        <v>#N/A</v>
      </c>
      <c r="I169" s="25" t="e">
        <f>VLOOKUP($C169,기술자현황!$B$4:$I$119,2,FALSE)</f>
        <v>#N/A</v>
      </c>
      <c r="J169" s="25" t="e">
        <f>VLOOKUP($C169,기술자현황!$B$4:$I$119,7,FALSE)</f>
        <v>#N/A</v>
      </c>
      <c r="K169" s="25" t="e">
        <f>VLOOKUP($C169,기술자현황!$B$4:$I$119,3,FALSE)</f>
        <v>#N/A</v>
      </c>
      <c r="L169" s="25" t="e">
        <f>VLOOKUP($C169,기술자현황!$B$4:$I$119,5,FALSE)</f>
        <v>#N/A</v>
      </c>
      <c r="M169" s="139" t="e">
        <f>VLOOKUP($H169,사업현황!$A$4:$K$140,8,FALSE)</f>
        <v>#N/A</v>
      </c>
    </row>
    <row r="170" spans="3:13" ht="14.25">
      <c r="C170" s="294"/>
      <c r="D170" s="113"/>
      <c r="E170" s="84"/>
      <c r="F170" s="25" t="e">
        <f>VLOOKUP($C170,기술자현황!$B$4:$I$119,1,FALSE)</f>
        <v>#N/A</v>
      </c>
      <c r="G170" s="25" t="e">
        <f>VLOOKUP($C170,기술자현황!$B$4:$I$119,4,FALSE)</f>
        <v>#N/A</v>
      </c>
      <c r="H170" s="25" t="e">
        <f>VLOOKUP($C170,기술자현황!$B$4:$I$119,8,FALSE)</f>
        <v>#N/A</v>
      </c>
      <c r="I170" s="25" t="e">
        <f>VLOOKUP($C170,기술자현황!$B$4:$I$119,2,FALSE)</f>
        <v>#N/A</v>
      </c>
      <c r="J170" s="25" t="e">
        <f>VLOOKUP($C170,기술자현황!$B$4:$I$119,7,FALSE)</f>
        <v>#N/A</v>
      </c>
      <c r="K170" s="25" t="e">
        <f>VLOOKUP($C170,기술자현황!$B$4:$I$119,3,FALSE)</f>
        <v>#N/A</v>
      </c>
      <c r="L170" s="25" t="e">
        <f>VLOOKUP($C170,기술자현황!$B$4:$I$119,5,FALSE)</f>
        <v>#N/A</v>
      </c>
      <c r="M170" s="139" t="e">
        <f>VLOOKUP($H170,사업현황!$A$4:$K$140,8,FALSE)</f>
        <v>#N/A</v>
      </c>
    </row>
    <row r="171" spans="3:13" ht="14.25">
      <c r="C171" s="294"/>
      <c r="D171" s="113"/>
      <c r="E171" s="84"/>
      <c r="F171" s="25" t="e">
        <f>VLOOKUP($C171,기술자현황!$B$4:$I$119,1,FALSE)</f>
        <v>#N/A</v>
      </c>
      <c r="G171" s="25" t="e">
        <f>VLOOKUP($C171,기술자현황!$B$4:$I$119,4,FALSE)</f>
        <v>#N/A</v>
      </c>
      <c r="H171" s="25" t="e">
        <f>VLOOKUP($C171,기술자현황!$B$4:$I$119,8,FALSE)</f>
        <v>#N/A</v>
      </c>
      <c r="I171" s="25" t="e">
        <f>VLOOKUP($C171,기술자현황!$B$4:$I$119,2,FALSE)</f>
        <v>#N/A</v>
      </c>
      <c r="J171" s="25" t="e">
        <f>VLOOKUP($C171,기술자현황!$B$4:$I$119,7,FALSE)</f>
        <v>#N/A</v>
      </c>
      <c r="K171" s="25" t="e">
        <f>VLOOKUP($C171,기술자현황!$B$4:$I$119,3,FALSE)</f>
        <v>#N/A</v>
      </c>
      <c r="L171" s="25" t="e">
        <f>VLOOKUP($C171,기술자현황!$B$4:$I$119,5,FALSE)</f>
        <v>#N/A</v>
      </c>
      <c r="M171" s="139" t="e">
        <f>VLOOKUP($H171,사업현황!$A$4:$K$140,8,FALSE)</f>
        <v>#N/A</v>
      </c>
    </row>
    <row r="172" spans="3:13" ht="14.25">
      <c r="C172" s="294"/>
      <c r="D172" s="113"/>
      <c r="E172" s="84"/>
      <c r="F172" s="25" t="e">
        <f>VLOOKUP($C172,기술자현황!$B$4:$I$119,1,FALSE)</f>
        <v>#N/A</v>
      </c>
      <c r="G172" s="25" t="e">
        <f>VLOOKUP($C172,기술자현황!$B$4:$I$119,4,FALSE)</f>
        <v>#N/A</v>
      </c>
      <c r="H172" s="25" t="e">
        <f>VLOOKUP($C172,기술자현황!$B$4:$I$119,8,FALSE)</f>
        <v>#N/A</v>
      </c>
      <c r="I172" s="25" t="e">
        <f>VLOOKUP($C172,기술자현황!$B$4:$I$119,2,FALSE)</f>
        <v>#N/A</v>
      </c>
      <c r="J172" s="25" t="e">
        <f>VLOOKUP($C172,기술자현황!$B$4:$I$119,7,FALSE)</f>
        <v>#N/A</v>
      </c>
      <c r="K172" s="25" t="e">
        <f>VLOOKUP($C172,기술자현황!$B$4:$I$119,3,FALSE)</f>
        <v>#N/A</v>
      </c>
      <c r="L172" s="25" t="e">
        <f>VLOOKUP($C172,기술자현황!$B$4:$I$119,5,FALSE)</f>
        <v>#N/A</v>
      </c>
      <c r="M172" s="139" t="e">
        <f>VLOOKUP($H172,사업현황!$A$4:$K$140,8,FALSE)</f>
        <v>#N/A</v>
      </c>
    </row>
    <row r="173" spans="3:13" ht="14.25">
      <c r="C173" s="294"/>
      <c r="D173" s="45"/>
      <c r="E173" s="84"/>
      <c r="F173" s="25" t="e">
        <f>VLOOKUP($C173,기술자현황!$B$4:$I$119,1,FALSE)</f>
        <v>#N/A</v>
      </c>
      <c r="G173" s="25" t="e">
        <f>VLOOKUP($C173,기술자현황!$B$4:$I$119,4,FALSE)</f>
        <v>#N/A</v>
      </c>
      <c r="H173" s="25" t="e">
        <f>VLOOKUP($C173,기술자현황!$B$4:$I$119,8,FALSE)</f>
        <v>#N/A</v>
      </c>
      <c r="I173" s="25" t="e">
        <f>VLOOKUP($C173,기술자현황!$B$4:$I$119,2,FALSE)</f>
        <v>#N/A</v>
      </c>
      <c r="J173" s="25" t="e">
        <f>VLOOKUP($C173,기술자현황!$B$4:$I$119,7,FALSE)</f>
        <v>#N/A</v>
      </c>
      <c r="K173" s="25" t="e">
        <f>VLOOKUP($C173,기술자현황!$B$4:$I$119,3,FALSE)</f>
        <v>#N/A</v>
      </c>
      <c r="L173" s="25" t="e">
        <f>VLOOKUP($C173,기술자현황!$B$4:$I$119,5,FALSE)</f>
        <v>#N/A</v>
      </c>
      <c r="M173" s="139" t="e">
        <f>VLOOKUP($H173,사업현황!$A$4:$K$140,8,FALSE)</f>
        <v>#N/A</v>
      </c>
    </row>
    <row r="174" spans="3:13" ht="14.25">
      <c r="C174" s="294"/>
      <c r="D174" s="45"/>
      <c r="E174" s="84"/>
      <c r="F174" s="25" t="e">
        <f>VLOOKUP($C174,기술자현황!$B$4:$I$119,1,FALSE)</f>
        <v>#N/A</v>
      </c>
      <c r="G174" s="25" t="e">
        <f>VLOOKUP($C174,기술자현황!$B$4:$I$119,4,FALSE)</f>
        <v>#N/A</v>
      </c>
      <c r="H174" s="25" t="e">
        <f>VLOOKUP($C174,기술자현황!$B$4:$I$119,8,FALSE)</f>
        <v>#N/A</v>
      </c>
      <c r="I174" s="25" t="e">
        <f>VLOOKUP($C174,기술자현황!$B$4:$I$119,2,FALSE)</f>
        <v>#N/A</v>
      </c>
      <c r="J174" s="25" t="e">
        <f>VLOOKUP($C174,기술자현황!$B$4:$I$119,7,FALSE)</f>
        <v>#N/A</v>
      </c>
      <c r="K174" s="25" t="e">
        <f>VLOOKUP($C174,기술자현황!$B$4:$I$119,3,FALSE)</f>
        <v>#N/A</v>
      </c>
      <c r="L174" s="25" t="e">
        <f>VLOOKUP($C174,기술자현황!$B$4:$I$119,5,FALSE)</f>
        <v>#N/A</v>
      </c>
      <c r="M174" s="139" t="e">
        <f>VLOOKUP($H174,사업현황!$A$4:$K$140,8,FALSE)</f>
        <v>#N/A</v>
      </c>
    </row>
    <row r="175" spans="3:13" ht="14.25">
      <c r="C175" s="294"/>
      <c r="D175" s="45"/>
      <c r="E175" s="84"/>
      <c r="F175" s="25" t="e">
        <f>VLOOKUP($C175,기술자현황!$B$4:$I$119,1,FALSE)</f>
        <v>#N/A</v>
      </c>
      <c r="G175" s="25" t="e">
        <f>VLOOKUP($C175,기술자현황!$B$4:$I$119,4,FALSE)</f>
        <v>#N/A</v>
      </c>
      <c r="H175" s="25" t="e">
        <f>VLOOKUP($C175,기술자현황!$B$4:$I$119,8,FALSE)</f>
        <v>#N/A</v>
      </c>
      <c r="I175" s="25" t="e">
        <f>VLOOKUP($C175,기술자현황!$B$4:$I$119,2,FALSE)</f>
        <v>#N/A</v>
      </c>
      <c r="J175" s="25" t="e">
        <f>VLOOKUP($C175,기술자현황!$B$4:$I$119,7,FALSE)</f>
        <v>#N/A</v>
      </c>
      <c r="K175" s="25" t="e">
        <f>VLOOKUP($C175,기술자현황!$B$4:$I$119,3,FALSE)</f>
        <v>#N/A</v>
      </c>
      <c r="L175" s="25" t="e">
        <f>VLOOKUP($C175,기술자현황!$B$4:$I$119,5,FALSE)</f>
        <v>#N/A</v>
      </c>
      <c r="M175" s="139" t="e">
        <f>VLOOKUP($H175,사업현황!$A$4:$K$140,8,FALSE)</f>
        <v>#N/A</v>
      </c>
    </row>
    <row r="176" spans="3:13" ht="14.25">
      <c r="C176" s="294"/>
      <c r="D176" s="45"/>
      <c r="E176" s="84"/>
      <c r="F176" s="25" t="e">
        <f>VLOOKUP($C176,기술자현황!$B$4:$I$119,1,FALSE)</f>
        <v>#N/A</v>
      </c>
      <c r="G176" s="25" t="e">
        <f>VLOOKUP($C176,기술자현황!$B$4:$I$119,4,FALSE)</f>
        <v>#N/A</v>
      </c>
      <c r="H176" s="25" t="e">
        <f>VLOOKUP($C176,기술자현황!$B$4:$I$119,8,FALSE)</f>
        <v>#N/A</v>
      </c>
      <c r="I176" s="25" t="e">
        <f>VLOOKUP($C176,기술자현황!$B$4:$I$119,2,FALSE)</f>
        <v>#N/A</v>
      </c>
      <c r="J176" s="25" t="e">
        <f>VLOOKUP($C176,기술자현황!$B$4:$I$119,7,FALSE)</f>
        <v>#N/A</v>
      </c>
      <c r="K176" s="25" t="e">
        <f>VLOOKUP($C176,기술자현황!$B$4:$I$119,3,FALSE)</f>
        <v>#N/A</v>
      </c>
      <c r="L176" s="25" t="e">
        <f>VLOOKUP($C176,기술자현황!$B$4:$I$119,5,FALSE)</f>
        <v>#N/A</v>
      </c>
      <c r="M176" s="139" t="e">
        <f>VLOOKUP($H176,사업현황!$A$4:$K$140,8,FALSE)</f>
        <v>#N/A</v>
      </c>
    </row>
    <row r="177" spans="3:13" ht="14.25">
      <c r="C177" s="294"/>
      <c r="D177" s="45"/>
      <c r="E177" s="84"/>
      <c r="F177" s="25" t="e">
        <f>VLOOKUP($C177,기술자현황!$B$4:$I$119,1,FALSE)</f>
        <v>#N/A</v>
      </c>
      <c r="G177" s="25" t="e">
        <f>VLOOKUP($C177,기술자현황!$B$4:$I$119,4,FALSE)</f>
        <v>#N/A</v>
      </c>
      <c r="H177" s="25" t="e">
        <f>VLOOKUP($C177,기술자현황!$B$4:$I$119,8,FALSE)</f>
        <v>#N/A</v>
      </c>
      <c r="I177" s="25" t="e">
        <f>VLOOKUP($C177,기술자현황!$B$4:$I$119,2,FALSE)</f>
        <v>#N/A</v>
      </c>
      <c r="J177" s="25" t="e">
        <f>VLOOKUP($C177,기술자현황!$B$4:$I$119,7,FALSE)</f>
        <v>#N/A</v>
      </c>
      <c r="K177" s="25" t="e">
        <f>VLOOKUP($C177,기술자현황!$B$4:$I$119,3,FALSE)</f>
        <v>#N/A</v>
      </c>
      <c r="L177" s="25" t="e">
        <f>VLOOKUP($C177,기술자현황!$B$4:$I$119,5,FALSE)</f>
        <v>#N/A</v>
      </c>
      <c r="M177" s="139" t="e">
        <f>VLOOKUP($H177,사업현황!$A$4:$K$140,8,FALSE)</f>
        <v>#N/A</v>
      </c>
    </row>
    <row r="178" spans="3:13" ht="14.25">
      <c r="C178" s="294"/>
      <c r="D178" s="45"/>
      <c r="E178" s="84"/>
      <c r="F178" s="25" t="e">
        <f>VLOOKUP($C178,기술자현황!$B$4:$I$119,1,FALSE)</f>
        <v>#N/A</v>
      </c>
      <c r="G178" s="25" t="e">
        <f>VLOOKUP($C178,기술자현황!$B$4:$I$119,4,FALSE)</f>
        <v>#N/A</v>
      </c>
      <c r="H178" s="25" t="e">
        <f>VLOOKUP($C178,기술자현황!$B$4:$I$119,8,FALSE)</f>
        <v>#N/A</v>
      </c>
      <c r="I178" s="25" t="e">
        <f>VLOOKUP($C178,기술자현황!$B$4:$I$119,2,FALSE)</f>
        <v>#N/A</v>
      </c>
      <c r="J178" s="25" t="e">
        <f>VLOOKUP($C178,기술자현황!$B$4:$I$119,7,FALSE)</f>
        <v>#N/A</v>
      </c>
      <c r="K178" s="25" t="e">
        <f>VLOOKUP($C178,기술자현황!$B$4:$I$119,3,FALSE)</f>
        <v>#N/A</v>
      </c>
      <c r="L178" s="25" t="e">
        <f>VLOOKUP($C178,기술자현황!$B$4:$I$119,5,FALSE)</f>
        <v>#N/A</v>
      </c>
      <c r="M178" s="139" t="e">
        <f>VLOOKUP($H178,사업현황!$A$4:$K$140,8,FALSE)</f>
        <v>#N/A</v>
      </c>
    </row>
    <row r="179" spans="3:13" ht="14.25">
      <c r="C179" s="294"/>
      <c r="D179" s="45"/>
      <c r="E179" s="84"/>
      <c r="F179" s="25" t="e">
        <f>VLOOKUP($C179,기술자현황!$B$4:$I$119,1,FALSE)</f>
        <v>#N/A</v>
      </c>
      <c r="G179" s="25" t="e">
        <f>VLOOKUP($C179,기술자현황!$B$4:$I$119,4,FALSE)</f>
        <v>#N/A</v>
      </c>
      <c r="H179" s="25" t="e">
        <f>VLOOKUP($C179,기술자현황!$B$4:$I$119,8,FALSE)</f>
        <v>#N/A</v>
      </c>
      <c r="I179" s="25" t="e">
        <f>VLOOKUP($C179,기술자현황!$B$4:$I$119,2,FALSE)</f>
        <v>#N/A</v>
      </c>
      <c r="J179" s="25" t="e">
        <f>VLOOKUP($C179,기술자현황!$B$4:$I$119,7,FALSE)</f>
        <v>#N/A</v>
      </c>
      <c r="K179" s="25" t="e">
        <f>VLOOKUP($C179,기술자현황!$B$4:$I$119,3,FALSE)</f>
        <v>#N/A</v>
      </c>
      <c r="L179" s="25" t="e">
        <f>VLOOKUP($C179,기술자현황!$B$4:$I$119,5,FALSE)</f>
        <v>#N/A</v>
      </c>
      <c r="M179" s="139" t="e">
        <f>VLOOKUP($H179,사업현황!$A$4:$K$140,8,FALSE)</f>
        <v>#N/A</v>
      </c>
    </row>
    <row r="180" spans="3:13" ht="14.25">
      <c r="C180" s="294"/>
      <c r="D180" s="45"/>
      <c r="E180" s="84"/>
      <c r="F180" s="25" t="e">
        <f>VLOOKUP($C180,기술자현황!$B$4:$I$119,1,FALSE)</f>
        <v>#N/A</v>
      </c>
      <c r="G180" s="25" t="e">
        <f>VLOOKUP($C180,기술자현황!$B$4:$I$119,4,FALSE)</f>
        <v>#N/A</v>
      </c>
      <c r="H180" s="25" t="e">
        <f>VLOOKUP($C180,기술자현황!$B$4:$I$119,8,FALSE)</f>
        <v>#N/A</v>
      </c>
      <c r="I180" s="25" t="e">
        <f>VLOOKUP($C180,기술자현황!$B$4:$I$119,2,FALSE)</f>
        <v>#N/A</v>
      </c>
      <c r="J180" s="25" t="e">
        <f>VLOOKUP($C180,기술자현황!$B$4:$I$119,7,FALSE)</f>
        <v>#N/A</v>
      </c>
      <c r="K180" s="25" t="e">
        <f>VLOOKUP($C180,기술자현황!$B$4:$I$119,3,FALSE)</f>
        <v>#N/A</v>
      </c>
      <c r="L180" s="25" t="e">
        <f>VLOOKUP($C180,기술자현황!$B$4:$I$119,5,FALSE)</f>
        <v>#N/A</v>
      </c>
      <c r="M180" s="139" t="e">
        <f>VLOOKUP($H180,사업현황!$A$4:$K$140,8,FALSE)</f>
        <v>#N/A</v>
      </c>
    </row>
    <row r="181" spans="3:13" ht="14.25">
      <c r="C181" s="294"/>
      <c r="D181" s="45"/>
      <c r="E181" s="84"/>
      <c r="F181" s="25" t="e">
        <f>VLOOKUP($C181,기술자현황!$B$4:$I$119,1,FALSE)</f>
        <v>#N/A</v>
      </c>
      <c r="G181" s="25" t="e">
        <f>VLOOKUP($C181,기술자현황!$B$4:$I$119,4,FALSE)</f>
        <v>#N/A</v>
      </c>
      <c r="H181" s="25" t="e">
        <f>VLOOKUP($C181,기술자현황!$B$4:$I$119,8,FALSE)</f>
        <v>#N/A</v>
      </c>
      <c r="I181" s="25" t="e">
        <f>VLOOKUP($C181,기술자현황!$B$4:$I$119,2,FALSE)</f>
        <v>#N/A</v>
      </c>
      <c r="J181" s="25" t="e">
        <f>VLOOKUP($C181,기술자현황!$B$4:$I$119,7,FALSE)</f>
        <v>#N/A</v>
      </c>
      <c r="K181" s="25" t="e">
        <f>VLOOKUP($C181,기술자현황!$B$4:$I$119,3,FALSE)</f>
        <v>#N/A</v>
      </c>
      <c r="L181" s="25" t="e">
        <f>VLOOKUP($C181,기술자현황!$B$4:$I$119,5,FALSE)</f>
        <v>#N/A</v>
      </c>
      <c r="M181" s="139" t="e">
        <f>VLOOKUP($H181,사업현황!$A$4:$K$140,8,FALSE)</f>
        <v>#N/A</v>
      </c>
    </row>
    <row r="182" spans="3:13" ht="14.25">
      <c r="C182" s="294"/>
      <c r="D182" s="45"/>
      <c r="E182" s="84"/>
      <c r="F182" s="25" t="e">
        <f>VLOOKUP($C182,기술자현황!$B$4:$I$119,1,FALSE)</f>
        <v>#N/A</v>
      </c>
      <c r="G182" s="25" t="e">
        <f>VLOOKUP($C182,기술자현황!$B$4:$I$119,4,FALSE)</f>
        <v>#N/A</v>
      </c>
      <c r="H182" s="25" t="e">
        <f>VLOOKUP($C182,기술자현황!$B$4:$I$119,8,FALSE)</f>
        <v>#N/A</v>
      </c>
      <c r="I182" s="25" t="e">
        <f>VLOOKUP($C182,기술자현황!$B$4:$I$119,2,FALSE)</f>
        <v>#N/A</v>
      </c>
      <c r="J182" s="25" t="e">
        <f>VLOOKUP($C182,기술자현황!$B$4:$I$119,7,FALSE)</f>
        <v>#N/A</v>
      </c>
      <c r="K182" s="25" t="e">
        <f>VLOOKUP($C182,기술자현황!$B$4:$I$119,3,FALSE)</f>
        <v>#N/A</v>
      </c>
      <c r="L182" s="25" t="e">
        <f>VLOOKUP($C182,기술자현황!$B$4:$I$119,5,FALSE)</f>
        <v>#N/A</v>
      </c>
      <c r="M182" s="139" t="e">
        <f>VLOOKUP($H182,사업현황!$A$4:$K$140,8,FALSE)</f>
        <v>#N/A</v>
      </c>
    </row>
    <row r="183" spans="3:13" ht="14.25">
      <c r="C183" s="296"/>
      <c r="D183" s="45"/>
      <c r="E183" s="84"/>
      <c r="F183" s="25" t="e">
        <f>VLOOKUP($C183,기술자현황!$B$4:$I$119,1,FALSE)</f>
        <v>#N/A</v>
      </c>
      <c r="G183" s="25" t="e">
        <f>VLOOKUP($C183,기술자현황!$B$4:$I$119,4,FALSE)</f>
        <v>#N/A</v>
      </c>
      <c r="H183" s="25" t="e">
        <f>VLOOKUP($C183,기술자현황!$B$4:$I$119,8,FALSE)</f>
        <v>#N/A</v>
      </c>
      <c r="I183" s="25" t="e">
        <f>VLOOKUP($C183,기술자현황!$B$4:$I$119,2,FALSE)</f>
        <v>#N/A</v>
      </c>
      <c r="J183" s="25" t="e">
        <f>VLOOKUP($C183,기술자현황!$B$4:$I$119,7,FALSE)</f>
        <v>#N/A</v>
      </c>
      <c r="K183" s="25" t="e">
        <f>VLOOKUP($C183,기술자현황!$B$4:$I$119,3,FALSE)</f>
        <v>#N/A</v>
      </c>
      <c r="L183" s="25" t="e">
        <f>VLOOKUP($C183,기술자현황!$B$4:$I$119,5,FALSE)</f>
        <v>#N/A</v>
      </c>
      <c r="M183" s="139" t="e">
        <f>VLOOKUP($H183,사업현황!$A$4:$K$140,8,FALSE)</f>
        <v>#N/A</v>
      </c>
    </row>
    <row r="184" spans="3:13" ht="14.25">
      <c r="C184" s="294"/>
      <c r="D184" s="45"/>
      <c r="E184" s="84"/>
      <c r="F184" s="25" t="e">
        <f>VLOOKUP($C184,기술자현황!$B$4:$I$119,1,FALSE)</f>
        <v>#N/A</v>
      </c>
      <c r="G184" s="25" t="e">
        <f>VLOOKUP($C184,기술자현황!$B$4:$I$119,4,FALSE)</f>
        <v>#N/A</v>
      </c>
      <c r="H184" s="25" t="e">
        <f>VLOOKUP($C184,기술자현황!$B$4:$I$119,8,FALSE)</f>
        <v>#N/A</v>
      </c>
      <c r="I184" s="25" t="e">
        <f>VLOOKUP($C184,기술자현황!$B$4:$I$119,2,FALSE)</f>
        <v>#N/A</v>
      </c>
      <c r="J184" s="25" t="e">
        <f>VLOOKUP($C184,기술자현황!$B$4:$I$119,7,FALSE)</f>
        <v>#N/A</v>
      </c>
      <c r="K184" s="25" t="e">
        <f>VLOOKUP($C184,기술자현황!$B$4:$I$119,3,FALSE)</f>
        <v>#N/A</v>
      </c>
      <c r="L184" s="25" t="e">
        <f>VLOOKUP($C184,기술자현황!$B$4:$I$119,5,FALSE)</f>
        <v>#N/A</v>
      </c>
      <c r="M184" s="139" t="e">
        <f>VLOOKUP($H184,사업현황!$A$4:$K$140,8,FALSE)</f>
        <v>#N/A</v>
      </c>
    </row>
    <row r="185" spans="3:13" ht="14.25">
      <c r="C185" s="296"/>
      <c r="D185" s="45"/>
      <c r="E185" s="84"/>
      <c r="F185" s="25" t="e">
        <f>VLOOKUP($C185,기술자현황!$B$4:$I$119,1,FALSE)</f>
        <v>#N/A</v>
      </c>
      <c r="G185" s="25" t="e">
        <f>VLOOKUP($C185,기술자현황!$B$4:$I$119,4,FALSE)</f>
        <v>#N/A</v>
      </c>
      <c r="H185" s="25" t="e">
        <f>VLOOKUP($C185,기술자현황!$B$4:$I$119,8,FALSE)</f>
        <v>#N/A</v>
      </c>
      <c r="I185" s="25" t="e">
        <f>VLOOKUP($C185,기술자현황!$B$4:$I$119,2,FALSE)</f>
        <v>#N/A</v>
      </c>
      <c r="J185" s="25" t="e">
        <f>VLOOKUP($C185,기술자현황!$B$4:$I$119,7,FALSE)</f>
        <v>#N/A</v>
      </c>
      <c r="K185" s="25" t="e">
        <f>VLOOKUP($C185,기술자현황!$B$4:$I$119,3,FALSE)</f>
        <v>#N/A</v>
      </c>
      <c r="L185" s="25" t="e">
        <f>VLOOKUP($C185,기술자현황!$B$4:$I$119,5,FALSE)</f>
        <v>#N/A</v>
      </c>
      <c r="M185" s="139" t="e">
        <f>VLOOKUP($H185,사업현황!$A$4:$K$140,8,FALSE)</f>
        <v>#N/A</v>
      </c>
    </row>
    <row r="186" spans="3:13" ht="14.25">
      <c r="C186" s="294"/>
      <c r="D186" s="45"/>
      <c r="E186" s="84"/>
      <c r="F186" s="25" t="e">
        <f>VLOOKUP($C186,기술자현황!$B$4:$I$119,1,FALSE)</f>
        <v>#N/A</v>
      </c>
      <c r="G186" s="25" t="e">
        <f>VLOOKUP($C186,기술자현황!$B$4:$I$119,4,FALSE)</f>
        <v>#N/A</v>
      </c>
      <c r="H186" s="25" t="e">
        <f>VLOOKUP($C186,기술자현황!$B$4:$I$119,8,FALSE)</f>
        <v>#N/A</v>
      </c>
      <c r="I186" s="25" t="e">
        <f>VLOOKUP($C186,기술자현황!$B$4:$I$119,2,FALSE)</f>
        <v>#N/A</v>
      </c>
      <c r="J186" s="25" t="e">
        <f>VLOOKUP($C186,기술자현황!$B$4:$I$119,7,FALSE)</f>
        <v>#N/A</v>
      </c>
      <c r="K186" s="25" t="e">
        <f>VLOOKUP($C186,기술자현황!$B$4:$I$119,3,FALSE)</f>
        <v>#N/A</v>
      </c>
      <c r="L186" s="25" t="e">
        <f>VLOOKUP($C186,기술자현황!$B$4:$I$119,5,FALSE)</f>
        <v>#N/A</v>
      </c>
      <c r="M186" s="139" t="e">
        <f>VLOOKUP($H186,사업현황!$A$4:$K$140,8,FALSE)</f>
        <v>#N/A</v>
      </c>
    </row>
    <row r="187" spans="3:13" ht="14.25">
      <c r="C187" s="296"/>
      <c r="D187" s="45"/>
      <c r="E187" s="84"/>
      <c r="F187" s="25" t="e">
        <f>VLOOKUP($C187,기술자현황!$B$4:$I$119,1,FALSE)</f>
        <v>#N/A</v>
      </c>
      <c r="G187" s="25" t="e">
        <f>VLOOKUP($C187,기술자현황!$B$4:$I$119,4,FALSE)</f>
        <v>#N/A</v>
      </c>
      <c r="H187" s="25" t="e">
        <f>VLOOKUP($C187,기술자현황!$B$4:$I$119,8,FALSE)</f>
        <v>#N/A</v>
      </c>
      <c r="I187" s="25" t="e">
        <f>VLOOKUP($C187,기술자현황!$B$4:$I$119,2,FALSE)</f>
        <v>#N/A</v>
      </c>
      <c r="J187" s="25" t="e">
        <f>VLOOKUP($C187,기술자현황!$B$4:$I$119,7,FALSE)</f>
        <v>#N/A</v>
      </c>
      <c r="K187" s="25" t="e">
        <f>VLOOKUP($C187,기술자현황!$B$4:$I$119,3,FALSE)</f>
        <v>#N/A</v>
      </c>
      <c r="L187" s="25" t="e">
        <f>VLOOKUP($C187,기술자현황!$B$4:$I$119,5,FALSE)</f>
        <v>#N/A</v>
      </c>
      <c r="M187" s="139" t="e">
        <f>VLOOKUP($H187,사업현황!$A$4:$K$140,8,FALSE)</f>
        <v>#N/A</v>
      </c>
    </row>
    <row r="188" spans="3:13" ht="14.25">
      <c r="C188" s="294"/>
      <c r="D188" s="45"/>
      <c r="E188" s="84"/>
      <c r="F188" s="25" t="e">
        <f>VLOOKUP($C188,기술자현황!$B$4:$I$119,1,FALSE)</f>
        <v>#N/A</v>
      </c>
      <c r="G188" s="25" t="e">
        <f>VLOOKUP($C188,기술자현황!$B$4:$I$119,4,FALSE)</f>
        <v>#N/A</v>
      </c>
      <c r="H188" s="25" t="e">
        <f>VLOOKUP($C188,기술자현황!$B$4:$I$119,8,FALSE)</f>
        <v>#N/A</v>
      </c>
      <c r="I188" s="25" t="e">
        <f>VLOOKUP($C188,기술자현황!$B$4:$I$119,2,FALSE)</f>
        <v>#N/A</v>
      </c>
      <c r="J188" s="25" t="e">
        <f>VLOOKUP($C188,기술자현황!$B$4:$I$119,7,FALSE)</f>
        <v>#N/A</v>
      </c>
      <c r="K188" s="25" t="e">
        <f>VLOOKUP($C188,기술자현황!$B$4:$I$119,3,FALSE)</f>
        <v>#N/A</v>
      </c>
      <c r="L188" s="25" t="e">
        <f>VLOOKUP($C188,기술자현황!$B$4:$I$119,5,FALSE)</f>
        <v>#N/A</v>
      </c>
      <c r="M188" s="139" t="e">
        <f>VLOOKUP($H188,사업현황!$A$4:$K$140,8,FALSE)</f>
        <v>#N/A</v>
      </c>
    </row>
    <row r="189" spans="3:13" ht="14.25">
      <c r="C189" s="296"/>
      <c r="D189" s="45"/>
      <c r="E189" s="84"/>
      <c r="F189" s="25" t="e">
        <f>VLOOKUP($C189,기술자현황!$B$4:$I$119,1,FALSE)</f>
        <v>#N/A</v>
      </c>
      <c r="G189" s="25" t="e">
        <f>VLOOKUP($C189,기술자현황!$B$4:$I$119,4,FALSE)</f>
        <v>#N/A</v>
      </c>
      <c r="H189" s="25" t="e">
        <f>VLOOKUP($C189,기술자현황!$B$4:$I$119,8,FALSE)</f>
        <v>#N/A</v>
      </c>
      <c r="I189" s="25" t="e">
        <f>VLOOKUP($C189,기술자현황!$B$4:$I$119,2,FALSE)</f>
        <v>#N/A</v>
      </c>
      <c r="J189" s="25" t="e">
        <f>VLOOKUP($C189,기술자현황!$B$4:$I$119,7,FALSE)</f>
        <v>#N/A</v>
      </c>
      <c r="K189" s="25" t="e">
        <f>VLOOKUP($C189,기술자현황!$B$4:$I$119,3,FALSE)</f>
        <v>#N/A</v>
      </c>
      <c r="L189" s="25" t="e">
        <f>VLOOKUP($C189,기술자현황!$B$4:$I$119,5,FALSE)</f>
        <v>#N/A</v>
      </c>
      <c r="M189" s="139" t="e">
        <f>VLOOKUP($H189,사업현황!$A$4:$K$140,8,FALSE)</f>
        <v>#N/A</v>
      </c>
    </row>
    <row r="190" spans="3:13" ht="14.25">
      <c r="C190" s="296"/>
      <c r="D190" s="45"/>
      <c r="E190" s="84"/>
      <c r="F190" s="25" t="e">
        <f>VLOOKUP($C190,기술자현황!$B$4:$I$119,1,FALSE)</f>
        <v>#N/A</v>
      </c>
      <c r="G190" s="25" t="e">
        <f>VLOOKUP($C190,기술자현황!$B$4:$I$119,4,FALSE)</f>
        <v>#N/A</v>
      </c>
      <c r="H190" s="25" t="e">
        <f>VLOOKUP($C190,기술자현황!$B$4:$I$119,8,FALSE)</f>
        <v>#N/A</v>
      </c>
      <c r="I190" s="25" t="e">
        <f>VLOOKUP($C190,기술자현황!$B$4:$I$119,2,FALSE)</f>
        <v>#N/A</v>
      </c>
      <c r="J190" s="25" t="e">
        <f>VLOOKUP($C190,기술자현황!$B$4:$I$119,7,FALSE)</f>
        <v>#N/A</v>
      </c>
      <c r="K190" s="25" t="e">
        <f>VLOOKUP($C190,기술자현황!$B$4:$I$119,3,FALSE)</f>
        <v>#N/A</v>
      </c>
      <c r="L190" s="25" t="e">
        <f>VLOOKUP($C190,기술자현황!$B$4:$I$119,5,FALSE)</f>
        <v>#N/A</v>
      </c>
      <c r="M190" s="139" t="e">
        <f>VLOOKUP($H190,사업현황!$A$4:$K$140,8,FALSE)</f>
        <v>#N/A</v>
      </c>
    </row>
    <row r="191" spans="3:13" ht="14.25">
      <c r="C191" s="294"/>
      <c r="D191" s="45"/>
      <c r="E191" s="84"/>
      <c r="F191" s="25" t="e">
        <f>VLOOKUP($C191,기술자현황!$B$4:$I$119,1,FALSE)</f>
        <v>#N/A</v>
      </c>
      <c r="G191" s="25" t="e">
        <f>VLOOKUP($C191,기술자현황!$B$4:$I$119,4,FALSE)</f>
        <v>#N/A</v>
      </c>
      <c r="H191" s="25" t="e">
        <f>VLOOKUP($C191,기술자현황!$B$4:$I$119,8,FALSE)</f>
        <v>#N/A</v>
      </c>
      <c r="I191" s="25" t="e">
        <f>VLOOKUP($C191,기술자현황!$B$4:$I$119,2,FALSE)</f>
        <v>#N/A</v>
      </c>
      <c r="J191" s="25" t="e">
        <f>VLOOKUP($C191,기술자현황!$B$4:$I$119,7,FALSE)</f>
        <v>#N/A</v>
      </c>
      <c r="K191" s="25" t="e">
        <f>VLOOKUP($C191,기술자현황!$B$4:$I$119,3,FALSE)</f>
        <v>#N/A</v>
      </c>
      <c r="L191" s="25" t="e">
        <f>VLOOKUP($C191,기술자현황!$B$4:$I$119,5,FALSE)</f>
        <v>#N/A</v>
      </c>
      <c r="M191" s="139" t="e">
        <f>VLOOKUP($H191,사업현황!$A$4:$K$140,8,FALSE)</f>
        <v>#N/A</v>
      </c>
    </row>
    <row r="192" spans="3:13" ht="14.25">
      <c r="C192" s="296"/>
      <c r="D192" s="45"/>
      <c r="E192" s="84"/>
      <c r="F192" s="25" t="e">
        <f>VLOOKUP($C192,기술자현황!$B$4:$I$119,1,FALSE)</f>
        <v>#N/A</v>
      </c>
      <c r="G192" s="25" t="e">
        <f>VLOOKUP($C192,기술자현황!$B$4:$I$119,4,FALSE)</f>
        <v>#N/A</v>
      </c>
      <c r="H192" s="25" t="e">
        <f>VLOOKUP($C192,기술자현황!$B$4:$I$119,8,FALSE)</f>
        <v>#N/A</v>
      </c>
      <c r="I192" s="25" t="e">
        <f>VLOOKUP($C192,기술자현황!$B$4:$I$119,2,FALSE)</f>
        <v>#N/A</v>
      </c>
      <c r="J192" s="25" t="e">
        <f>VLOOKUP($C192,기술자현황!$B$4:$I$119,7,FALSE)</f>
        <v>#N/A</v>
      </c>
      <c r="K192" s="25" t="e">
        <f>VLOOKUP($C192,기술자현황!$B$4:$I$119,3,FALSE)</f>
        <v>#N/A</v>
      </c>
      <c r="L192" s="25" t="e">
        <f>VLOOKUP($C192,기술자현황!$B$4:$I$119,5,FALSE)</f>
        <v>#N/A</v>
      </c>
      <c r="M192" s="139" t="e">
        <f>VLOOKUP($H192,사업현황!$A$4:$K$140,8,FALSE)</f>
        <v>#N/A</v>
      </c>
    </row>
    <row r="193" spans="3:13" ht="14.25">
      <c r="C193" s="294"/>
      <c r="D193" s="45"/>
      <c r="E193" s="84"/>
      <c r="F193" s="25" t="e">
        <f>VLOOKUP($C193,기술자현황!$B$4:$I$119,1,FALSE)</f>
        <v>#N/A</v>
      </c>
      <c r="G193" s="25" t="e">
        <f>VLOOKUP($C193,기술자현황!$B$4:$I$119,4,FALSE)</f>
        <v>#N/A</v>
      </c>
      <c r="H193" s="25" t="e">
        <f>VLOOKUP($C193,기술자현황!$B$4:$I$119,8,FALSE)</f>
        <v>#N/A</v>
      </c>
      <c r="I193" s="25" t="e">
        <f>VLOOKUP($C193,기술자현황!$B$4:$I$119,2,FALSE)</f>
        <v>#N/A</v>
      </c>
      <c r="J193" s="25" t="e">
        <f>VLOOKUP($C193,기술자현황!$B$4:$I$119,7,FALSE)</f>
        <v>#N/A</v>
      </c>
      <c r="K193" s="25" t="e">
        <f>VLOOKUP($C193,기술자현황!$B$4:$I$119,3,FALSE)</f>
        <v>#N/A</v>
      </c>
      <c r="L193" s="25" t="e">
        <f>VLOOKUP($C193,기술자현황!$B$4:$I$119,5,FALSE)</f>
        <v>#N/A</v>
      </c>
      <c r="M193" s="139" t="e">
        <f>VLOOKUP($H193,사업현황!$A$4:$K$140,8,FALSE)</f>
        <v>#N/A</v>
      </c>
    </row>
    <row r="194" spans="3:13" ht="14.25">
      <c r="C194" s="294"/>
      <c r="D194" s="45"/>
      <c r="E194" s="84"/>
      <c r="F194" s="25" t="e">
        <f>VLOOKUP($C194,기술자현황!$B$4:$I$119,1,FALSE)</f>
        <v>#N/A</v>
      </c>
      <c r="G194" s="25" t="e">
        <f>VLOOKUP($C194,기술자현황!$B$4:$I$119,4,FALSE)</f>
        <v>#N/A</v>
      </c>
      <c r="H194" s="25" t="e">
        <f>VLOOKUP($C194,기술자현황!$B$4:$I$119,8,FALSE)</f>
        <v>#N/A</v>
      </c>
      <c r="I194" s="25" t="e">
        <f>VLOOKUP($C194,기술자현황!$B$4:$I$119,2,FALSE)</f>
        <v>#N/A</v>
      </c>
      <c r="J194" s="25" t="e">
        <f>VLOOKUP($C194,기술자현황!$B$4:$I$119,7,FALSE)</f>
        <v>#N/A</v>
      </c>
      <c r="K194" s="25" t="e">
        <f>VLOOKUP($C194,기술자현황!$B$4:$I$119,3,FALSE)</f>
        <v>#N/A</v>
      </c>
      <c r="L194" s="25" t="e">
        <f>VLOOKUP($C194,기술자현황!$B$4:$I$119,5,FALSE)</f>
        <v>#N/A</v>
      </c>
      <c r="M194" s="139" t="e">
        <f>VLOOKUP($H194,사업현황!$A$4:$K$140,8,FALSE)</f>
        <v>#N/A</v>
      </c>
    </row>
    <row r="195" spans="3:13" ht="14.25">
      <c r="C195" s="294"/>
      <c r="D195" s="45"/>
      <c r="E195" s="84"/>
      <c r="F195" s="25" t="e">
        <f>VLOOKUP($C195,기술자현황!$B$4:$I$119,1,FALSE)</f>
        <v>#N/A</v>
      </c>
      <c r="G195" s="25" t="e">
        <f>VLOOKUP($C195,기술자현황!$B$4:$I$119,4,FALSE)</f>
        <v>#N/A</v>
      </c>
      <c r="H195" s="25" t="e">
        <f>VLOOKUP($C195,기술자현황!$B$4:$I$119,8,FALSE)</f>
        <v>#N/A</v>
      </c>
      <c r="I195" s="25" t="e">
        <f>VLOOKUP($C195,기술자현황!$B$4:$I$119,2,FALSE)</f>
        <v>#N/A</v>
      </c>
      <c r="J195" s="25" t="e">
        <f>VLOOKUP($C195,기술자현황!$B$4:$I$119,7,FALSE)</f>
        <v>#N/A</v>
      </c>
      <c r="K195" s="25" t="e">
        <f>VLOOKUP($C195,기술자현황!$B$4:$I$119,3,FALSE)</f>
        <v>#N/A</v>
      </c>
      <c r="L195" s="25" t="e">
        <f>VLOOKUP($C195,기술자현황!$B$4:$I$119,5,FALSE)</f>
        <v>#N/A</v>
      </c>
      <c r="M195" s="139" t="e">
        <f>VLOOKUP($H195,사업현황!$A$4:$K$140,8,FALSE)</f>
        <v>#N/A</v>
      </c>
    </row>
    <row r="196" spans="3:13" ht="14.25">
      <c r="C196" s="294"/>
      <c r="D196" s="45"/>
      <c r="E196" s="84"/>
      <c r="F196" s="25" t="e">
        <f>VLOOKUP($C196,기술자현황!$B$4:$I$119,1,FALSE)</f>
        <v>#N/A</v>
      </c>
      <c r="G196" s="25" t="e">
        <f>VLOOKUP($C196,기술자현황!$B$4:$I$119,4,FALSE)</f>
        <v>#N/A</v>
      </c>
      <c r="H196" s="25" t="e">
        <f>VLOOKUP($C196,기술자현황!$B$4:$I$119,8,FALSE)</f>
        <v>#N/A</v>
      </c>
      <c r="I196" s="25" t="e">
        <f>VLOOKUP($C196,기술자현황!$B$4:$I$119,2,FALSE)</f>
        <v>#N/A</v>
      </c>
      <c r="J196" s="25" t="e">
        <f>VLOOKUP($C196,기술자현황!$B$4:$I$119,7,FALSE)</f>
        <v>#N/A</v>
      </c>
      <c r="K196" s="25" t="e">
        <f>VLOOKUP($C196,기술자현황!$B$4:$I$119,3,FALSE)</f>
        <v>#N/A</v>
      </c>
      <c r="L196" s="25" t="e">
        <f>VLOOKUP($C196,기술자현황!$B$4:$I$119,5,FALSE)</f>
        <v>#N/A</v>
      </c>
      <c r="M196" s="139" t="e">
        <f>VLOOKUP($H196,사업현황!$A$4:$K$140,8,FALSE)</f>
        <v>#N/A</v>
      </c>
    </row>
    <row r="197" spans="3:13" ht="14.25">
      <c r="C197" s="294"/>
      <c r="D197" s="45"/>
      <c r="E197" s="84"/>
      <c r="F197" s="25" t="e">
        <f>VLOOKUP($C197,기술자현황!$B$4:$I$119,1,FALSE)</f>
        <v>#N/A</v>
      </c>
      <c r="G197" s="25" t="e">
        <f>VLOOKUP($C197,기술자현황!$B$4:$I$119,4,FALSE)</f>
        <v>#N/A</v>
      </c>
      <c r="H197" s="25" t="e">
        <f>VLOOKUP($C197,기술자현황!$B$4:$I$119,8,FALSE)</f>
        <v>#N/A</v>
      </c>
      <c r="I197" s="25" t="e">
        <f>VLOOKUP($C197,기술자현황!$B$4:$I$119,2,FALSE)</f>
        <v>#N/A</v>
      </c>
      <c r="J197" s="25" t="e">
        <f>VLOOKUP($C197,기술자현황!$B$4:$I$119,7,FALSE)</f>
        <v>#N/A</v>
      </c>
      <c r="K197" s="25" t="e">
        <f>VLOOKUP($C197,기술자현황!$B$4:$I$119,3,FALSE)</f>
        <v>#N/A</v>
      </c>
      <c r="L197" s="25" t="e">
        <f>VLOOKUP($C197,기술자현황!$B$4:$I$119,5,FALSE)</f>
        <v>#N/A</v>
      </c>
      <c r="M197" s="139" t="e">
        <f>VLOOKUP($H197,사업현황!$A$4:$K$140,8,FALSE)</f>
        <v>#N/A</v>
      </c>
    </row>
    <row r="198" spans="3:13" ht="14.25">
      <c r="C198" s="294"/>
      <c r="D198" s="45"/>
      <c r="E198" s="84"/>
      <c r="F198" s="25" t="e">
        <f>VLOOKUP($C198,기술자현황!$B$4:$I$119,1,FALSE)</f>
        <v>#N/A</v>
      </c>
      <c r="G198" s="25" t="e">
        <f>VLOOKUP($C198,기술자현황!$B$4:$I$119,4,FALSE)</f>
        <v>#N/A</v>
      </c>
      <c r="H198" s="25" t="e">
        <f>VLOOKUP($C198,기술자현황!$B$4:$I$119,8,FALSE)</f>
        <v>#N/A</v>
      </c>
      <c r="I198" s="25" t="e">
        <f>VLOOKUP($C198,기술자현황!$B$4:$I$119,2,FALSE)</f>
        <v>#N/A</v>
      </c>
      <c r="J198" s="25" t="e">
        <f>VLOOKUP($C198,기술자현황!$B$4:$I$119,7,FALSE)</f>
        <v>#N/A</v>
      </c>
      <c r="K198" s="25" t="e">
        <f>VLOOKUP($C198,기술자현황!$B$4:$I$119,3,FALSE)</f>
        <v>#N/A</v>
      </c>
      <c r="L198" s="25" t="e">
        <f>VLOOKUP($C198,기술자현황!$B$4:$I$119,5,FALSE)</f>
        <v>#N/A</v>
      </c>
      <c r="M198" s="139" t="e">
        <f>VLOOKUP($H198,사업현황!$A$4:$K$140,8,FALSE)</f>
        <v>#N/A</v>
      </c>
    </row>
    <row r="199" spans="3:13" ht="14.25">
      <c r="C199" s="294"/>
      <c r="D199" s="45"/>
      <c r="E199" s="84"/>
      <c r="F199" s="25" t="e">
        <f>VLOOKUP($C199,기술자현황!$B$4:$I$119,1,FALSE)</f>
        <v>#N/A</v>
      </c>
      <c r="G199" s="25" t="e">
        <f>VLOOKUP($C199,기술자현황!$B$4:$I$119,4,FALSE)</f>
        <v>#N/A</v>
      </c>
      <c r="H199" s="25" t="e">
        <f>VLOOKUP($C199,기술자현황!$B$4:$I$119,8,FALSE)</f>
        <v>#N/A</v>
      </c>
      <c r="I199" s="25" t="e">
        <f>VLOOKUP($C199,기술자현황!$B$4:$I$119,2,FALSE)</f>
        <v>#N/A</v>
      </c>
      <c r="J199" s="25" t="e">
        <f>VLOOKUP($C199,기술자현황!$B$4:$I$119,7,FALSE)</f>
        <v>#N/A</v>
      </c>
      <c r="K199" s="25" t="e">
        <f>VLOOKUP($C199,기술자현황!$B$4:$I$119,3,FALSE)</f>
        <v>#N/A</v>
      </c>
      <c r="L199" s="25" t="e">
        <f>VLOOKUP($C199,기술자현황!$B$4:$I$119,5,FALSE)</f>
        <v>#N/A</v>
      </c>
      <c r="M199" s="139" t="e">
        <f>VLOOKUP($H199,사업현황!$A$4:$K$140,8,FALSE)</f>
        <v>#N/A</v>
      </c>
    </row>
    <row r="200" spans="3:13" ht="14.25">
      <c r="C200" s="294"/>
      <c r="D200" s="45"/>
      <c r="E200" s="84"/>
      <c r="F200" s="25" t="e">
        <f>VLOOKUP($C200,기술자현황!$B$4:$I$119,1,FALSE)</f>
        <v>#N/A</v>
      </c>
      <c r="G200" s="25" t="e">
        <f>VLOOKUP($C200,기술자현황!$B$4:$I$119,4,FALSE)</f>
        <v>#N/A</v>
      </c>
      <c r="H200" s="25" t="e">
        <f>VLOOKUP($C200,기술자현황!$B$4:$I$119,8,FALSE)</f>
        <v>#N/A</v>
      </c>
      <c r="I200" s="25" t="e">
        <f>VLOOKUP($C200,기술자현황!$B$4:$I$119,2,FALSE)</f>
        <v>#N/A</v>
      </c>
      <c r="J200" s="25" t="e">
        <f>VLOOKUP($C200,기술자현황!$B$4:$I$119,7,FALSE)</f>
        <v>#N/A</v>
      </c>
      <c r="K200" s="25" t="e">
        <f>VLOOKUP($C200,기술자현황!$B$4:$I$119,3,FALSE)</f>
        <v>#N/A</v>
      </c>
      <c r="L200" s="25" t="e">
        <f>VLOOKUP($C200,기술자현황!$B$4:$I$119,5,FALSE)</f>
        <v>#N/A</v>
      </c>
      <c r="M200" s="139" t="e">
        <f>VLOOKUP($H200,사업현황!$A$4:$K$140,8,FALSE)</f>
        <v>#N/A</v>
      </c>
    </row>
    <row r="201" spans="3:13" ht="14.25">
      <c r="C201" s="294"/>
      <c r="D201" s="45"/>
      <c r="E201" s="84"/>
      <c r="F201" s="25" t="e">
        <f>VLOOKUP($C201,기술자현황!$B$4:$I$119,1,FALSE)</f>
        <v>#N/A</v>
      </c>
      <c r="G201" s="25" t="e">
        <f>VLOOKUP($C201,기술자현황!$B$4:$I$119,4,FALSE)</f>
        <v>#N/A</v>
      </c>
      <c r="H201" s="25" t="e">
        <f>VLOOKUP($C201,기술자현황!$B$4:$I$119,8,FALSE)</f>
        <v>#N/A</v>
      </c>
      <c r="I201" s="25" t="e">
        <f>VLOOKUP($C201,기술자현황!$B$4:$I$119,2,FALSE)</f>
        <v>#N/A</v>
      </c>
      <c r="J201" s="25" t="e">
        <f>VLOOKUP($C201,기술자현황!$B$4:$I$119,7,FALSE)</f>
        <v>#N/A</v>
      </c>
      <c r="K201" s="25" t="e">
        <f>VLOOKUP($C201,기술자현황!$B$4:$I$119,3,FALSE)</f>
        <v>#N/A</v>
      </c>
      <c r="L201" s="25" t="e">
        <f>VLOOKUP($C201,기술자현황!$B$4:$I$119,5,FALSE)</f>
        <v>#N/A</v>
      </c>
      <c r="M201" s="139" t="e">
        <f>VLOOKUP($H201,사업현황!$A$4:$K$140,8,FALSE)</f>
        <v>#N/A</v>
      </c>
    </row>
    <row r="202" spans="3:13" ht="14.25">
      <c r="C202" s="294"/>
      <c r="D202" s="45"/>
      <c r="E202" s="84"/>
      <c r="F202" s="25" t="e">
        <f>VLOOKUP($C202,기술자현황!$B$4:$I$119,1,FALSE)</f>
        <v>#N/A</v>
      </c>
      <c r="G202" s="25" t="e">
        <f>VLOOKUP($C202,기술자현황!$B$4:$I$119,4,FALSE)</f>
        <v>#N/A</v>
      </c>
      <c r="H202" s="25" t="e">
        <f>VLOOKUP($C202,기술자현황!$B$4:$I$119,8,FALSE)</f>
        <v>#N/A</v>
      </c>
      <c r="I202" s="25" t="e">
        <f>VLOOKUP($C202,기술자현황!$B$4:$I$119,2,FALSE)</f>
        <v>#N/A</v>
      </c>
      <c r="J202" s="25" t="e">
        <f>VLOOKUP($C202,기술자현황!$B$4:$I$119,7,FALSE)</f>
        <v>#N/A</v>
      </c>
      <c r="K202" s="25" t="e">
        <f>VLOOKUP($C202,기술자현황!$B$4:$I$119,3,FALSE)</f>
        <v>#N/A</v>
      </c>
      <c r="L202" s="25" t="e">
        <f>VLOOKUP($C202,기술자현황!$B$4:$I$119,5,FALSE)</f>
        <v>#N/A</v>
      </c>
      <c r="M202" s="139" t="e">
        <f>VLOOKUP($H202,사업현황!$A$4:$K$140,8,FALSE)</f>
        <v>#N/A</v>
      </c>
    </row>
    <row r="203" spans="3:13" ht="14.25">
      <c r="C203" s="294"/>
      <c r="D203" s="45"/>
      <c r="E203" s="84"/>
      <c r="F203" s="25" t="e">
        <f>VLOOKUP($C203,기술자현황!$B$4:$I$119,1,FALSE)</f>
        <v>#N/A</v>
      </c>
      <c r="G203" s="25" t="e">
        <f>VLOOKUP($C203,기술자현황!$B$4:$I$119,4,FALSE)</f>
        <v>#N/A</v>
      </c>
      <c r="H203" s="25" t="e">
        <f>VLOOKUP($C203,기술자현황!$B$4:$I$119,8,FALSE)</f>
        <v>#N/A</v>
      </c>
      <c r="I203" s="25" t="e">
        <f>VLOOKUP($C203,기술자현황!$B$4:$I$119,2,FALSE)</f>
        <v>#N/A</v>
      </c>
      <c r="J203" s="25" t="e">
        <f>VLOOKUP($C203,기술자현황!$B$4:$I$119,7,FALSE)</f>
        <v>#N/A</v>
      </c>
      <c r="K203" s="25" t="e">
        <f>VLOOKUP($C203,기술자현황!$B$4:$I$119,3,FALSE)</f>
        <v>#N/A</v>
      </c>
      <c r="L203" s="25" t="e">
        <f>VLOOKUP($C203,기술자현황!$B$4:$I$119,5,FALSE)</f>
        <v>#N/A</v>
      </c>
      <c r="M203" s="139" t="e">
        <f>VLOOKUP($H203,사업현황!$A$4:$K$140,8,FALSE)</f>
        <v>#N/A</v>
      </c>
    </row>
    <row r="204" spans="3:13" ht="14.25">
      <c r="C204" s="294"/>
      <c r="D204" s="45"/>
      <c r="E204" s="84"/>
      <c r="F204" s="25" t="e">
        <f>VLOOKUP($C204,기술자현황!$B$4:$I$119,1,FALSE)</f>
        <v>#N/A</v>
      </c>
      <c r="G204" s="25" t="e">
        <f>VLOOKUP($C204,기술자현황!$B$4:$I$119,4,FALSE)</f>
        <v>#N/A</v>
      </c>
      <c r="H204" s="25" t="e">
        <f>VLOOKUP($C204,기술자현황!$B$4:$I$119,8,FALSE)</f>
        <v>#N/A</v>
      </c>
      <c r="I204" s="25" t="e">
        <f>VLOOKUP($C204,기술자현황!$B$4:$I$119,2,FALSE)</f>
        <v>#N/A</v>
      </c>
      <c r="J204" s="25" t="e">
        <f>VLOOKUP($C204,기술자현황!$B$4:$I$119,7,FALSE)</f>
        <v>#N/A</v>
      </c>
      <c r="K204" s="25" t="e">
        <f>VLOOKUP($C204,기술자현황!$B$4:$I$119,3,FALSE)</f>
        <v>#N/A</v>
      </c>
      <c r="L204" s="25" t="e">
        <f>VLOOKUP($C204,기술자현황!$B$4:$I$119,5,FALSE)</f>
        <v>#N/A</v>
      </c>
      <c r="M204" s="139" t="e">
        <f>VLOOKUP($H204,사업현황!$A$4:$K$140,8,FALSE)</f>
        <v>#N/A</v>
      </c>
    </row>
    <row r="205" spans="3:13" ht="14.25">
      <c r="C205" s="294"/>
      <c r="D205" s="45"/>
      <c r="E205" s="84"/>
      <c r="F205" s="25" t="e">
        <f>VLOOKUP($C205,기술자현황!$B$4:$I$119,1,FALSE)</f>
        <v>#N/A</v>
      </c>
      <c r="G205" s="25" t="e">
        <f>VLOOKUP($C205,기술자현황!$B$4:$I$119,4,FALSE)</f>
        <v>#N/A</v>
      </c>
      <c r="H205" s="25" t="e">
        <f>VLOOKUP($C205,기술자현황!$B$4:$I$119,8,FALSE)</f>
        <v>#N/A</v>
      </c>
      <c r="I205" s="25" t="e">
        <f>VLOOKUP($C205,기술자현황!$B$4:$I$119,2,FALSE)</f>
        <v>#N/A</v>
      </c>
      <c r="J205" s="25" t="e">
        <f>VLOOKUP($C205,기술자현황!$B$4:$I$119,7,FALSE)</f>
        <v>#N/A</v>
      </c>
      <c r="K205" s="25" t="e">
        <f>VLOOKUP($C205,기술자현황!$B$4:$I$119,3,FALSE)</f>
        <v>#N/A</v>
      </c>
      <c r="L205" s="25" t="e">
        <f>VLOOKUP($C205,기술자현황!$B$4:$I$119,5,FALSE)</f>
        <v>#N/A</v>
      </c>
      <c r="M205" s="139" t="e">
        <f>VLOOKUP($H205,사업현황!$A$4:$K$140,8,FALSE)</f>
        <v>#N/A</v>
      </c>
    </row>
    <row r="206" spans="3:13" ht="14.25">
      <c r="C206" s="294"/>
      <c r="D206" s="45"/>
      <c r="E206" s="84"/>
      <c r="F206" s="25" t="e">
        <f>VLOOKUP($C206,기술자현황!$B$4:$I$119,1,FALSE)</f>
        <v>#N/A</v>
      </c>
      <c r="G206" s="25" t="e">
        <f>VLOOKUP($C206,기술자현황!$B$4:$I$119,4,FALSE)</f>
        <v>#N/A</v>
      </c>
      <c r="H206" s="25" t="e">
        <f>VLOOKUP($C206,기술자현황!$B$4:$I$119,8,FALSE)</f>
        <v>#N/A</v>
      </c>
      <c r="I206" s="25" t="e">
        <f>VLOOKUP($C206,기술자현황!$B$4:$I$119,2,FALSE)</f>
        <v>#N/A</v>
      </c>
      <c r="J206" s="25" t="e">
        <f>VLOOKUP($C206,기술자현황!$B$4:$I$119,7,FALSE)</f>
        <v>#N/A</v>
      </c>
      <c r="K206" s="25" t="e">
        <f>VLOOKUP($C206,기술자현황!$B$4:$I$119,3,FALSE)</f>
        <v>#N/A</v>
      </c>
      <c r="L206" s="25" t="e">
        <f>VLOOKUP($C206,기술자현황!$B$4:$I$119,5,FALSE)</f>
        <v>#N/A</v>
      </c>
      <c r="M206" s="139" t="e">
        <f>VLOOKUP($H206,사업현황!$A$4:$K$140,8,FALSE)</f>
        <v>#N/A</v>
      </c>
    </row>
    <row r="207" spans="3:13" ht="14.25">
      <c r="C207" s="294"/>
      <c r="D207" s="45"/>
      <c r="E207" s="84"/>
      <c r="F207" s="25" t="e">
        <f>VLOOKUP($C207,기술자현황!$B$4:$I$119,1,FALSE)</f>
        <v>#N/A</v>
      </c>
      <c r="G207" s="25" t="e">
        <f>VLOOKUP($C207,기술자현황!$B$4:$I$119,4,FALSE)</f>
        <v>#N/A</v>
      </c>
      <c r="H207" s="25" t="e">
        <f>VLOOKUP($C207,기술자현황!$B$4:$I$119,8,FALSE)</f>
        <v>#N/A</v>
      </c>
      <c r="I207" s="25" t="e">
        <f>VLOOKUP($C207,기술자현황!$B$4:$I$119,2,FALSE)</f>
        <v>#N/A</v>
      </c>
      <c r="J207" s="25" t="e">
        <f>VLOOKUP($C207,기술자현황!$B$4:$I$119,7,FALSE)</f>
        <v>#N/A</v>
      </c>
      <c r="K207" s="25" t="e">
        <f>VLOOKUP($C207,기술자현황!$B$4:$I$119,3,FALSE)</f>
        <v>#N/A</v>
      </c>
      <c r="L207" s="25" t="e">
        <f>VLOOKUP($C207,기술자현황!$B$4:$I$119,5,FALSE)</f>
        <v>#N/A</v>
      </c>
      <c r="M207" s="139" t="e">
        <f>VLOOKUP($H207,사업현황!$A$4:$K$140,8,FALSE)</f>
        <v>#N/A</v>
      </c>
    </row>
    <row r="208" spans="3:13" ht="14.25">
      <c r="C208" s="294"/>
      <c r="D208" s="45"/>
      <c r="E208" s="84"/>
      <c r="F208" s="25" t="e">
        <f>VLOOKUP($C208,기술자현황!$B$4:$I$119,1,FALSE)</f>
        <v>#N/A</v>
      </c>
      <c r="G208" s="25" t="e">
        <f>VLOOKUP($C208,기술자현황!$B$4:$I$119,4,FALSE)</f>
        <v>#N/A</v>
      </c>
      <c r="H208" s="25" t="e">
        <f>VLOOKUP($C208,기술자현황!$B$4:$I$119,8,FALSE)</f>
        <v>#N/A</v>
      </c>
      <c r="I208" s="25" t="e">
        <f>VLOOKUP($C208,기술자현황!$B$4:$I$119,2,FALSE)</f>
        <v>#N/A</v>
      </c>
      <c r="J208" s="25" t="e">
        <f>VLOOKUP($C208,기술자현황!$B$4:$I$119,7,FALSE)</f>
        <v>#N/A</v>
      </c>
      <c r="K208" s="25" t="e">
        <f>VLOOKUP($C208,기술자현황!$B$4:$I$119,3,FALSE)</f>
        <v>#N/A</v>
      </c>
      <c r="L208" s="25" t="e">
        <f>VLOOKUP($C208,기술자현황!$B$4:$I$119,5,FALSE)</f>
        <v>#N/A</v>
      </c>
      <c r="M208" s="139" t="e">
        <f>VLOOKUP($H208,사업현황!$A$4:$K$140,8,FALSE)</f>
        <v>#N/A</v>
      </c>
    </row>
    <row r="209" spans="3:13" ht="14.25">
      <c r="C209" s="294"/>
      <c r="D209" s="45"/>
      <c r="E209" s="84"/>
      <c r="F209" s="25" t="e">
        <f>VLOOKUP($C209,기술자현황!$B$4:$I$119,1,FALSE)</f>
        <v>#N/A</v>
      </c>
      <c r="G209" s="25" t="e">
        <f>VLOOKUP($C209,기술자현황!$B$4:$I$119,4,FALSE)</f>
        <v>#N/A</v>
      </c>
      <c r="H209" s="25" t="e">
        <f>VLOOKUP($C209,기술자현황!$B$4:$I$119,8,FALSE)</f>
        <v>#N/A</v>
      </c>
      <c r="I209" s="25" t="e">
        <f>VLOOKUP($C209,기술자현황!$B$4:$I$119,2,FALSE)</f>
        <v>#N/A</v>
      </c>
      <c r="J209" s="25" t="e">
        <f>VLOOKUP($C209,기술자현황!$B$4:$I$119,7,FALSE)</f>
        <v>#N/A</v>
      </c>
      <c r="K209" s="25" t="e">
        <f>VLOOKUP($C209,기술자현황!$B$4:$I$119,3,FALSE)</f>
        <v>#N/A</v>
      </c>
      <c r="L209" s="25" t="e">
        <f>VLOOKUP($C209,기술자현황!$B$4:$I$119,5,FALSE)</f>
        <v>#N/A</v>
      </c>
      <c r="M209" s="139" t="e">
        <f>VLOOKUP($H209,사업현황!$A$4:$K$140,8,FALSE)</f>
        <v>#N/A</v>
      </c>
    </row>
    <row r="210" spans="3:13" ht="14.25">
      <c r="C210" s="294"/>
      <c r="D210" s="45"/>
      <c r="E210" s="84"/>
      <c r="F210" s="25" t="e">
        <f>VLOOKUP($C210,기술자현황!$B$4:$I$119,1,FALSE)</f>
        <v>#N/A</v>
      </c>
      <c r="G210" s="25" t="e">
        <f>VLOOKUP($C210,기술자현황!$B$4:$I$119,4,FALSE)</f>
        <v>#N/A</v>
      </c>
      <c r="H210" s="25" t="e">
        <f>VLOOKUP($C210,기술자현황!$B$4:$I$119,8,FALSE)</f>
        <v>#N/A</v>
      </c>
      <c r="I210" s="25" t="e">
        <f>VLOOKUP($C210,기술자현황!$B$4:$I$119,2,FALSE)</f>
        <v>#N/A</v>
      </c>
      <c r="J210" s="25" t="e">
        <f>VLOOKUP($C210,기술자현황!$B$4:$I$119,7,FALSE)</f>
        <v>#N/A</v>
      </c>
      <c r="K210" s="25" t="e">
        <f>VLOOKUP($C210,기술자현황!$B$4:$I$119,3,FALSE)</f>
        <v>#N/A</v>
      </c>
      <c r="L210" s="25" t="e">
        <f>VLOOKUP($C210,기술자현황!$B$4:$I$119,5,FALSE)</f>
        <v>#N/A</v>
      </c>
      <c r="M210" s="139" t="e">
        <f>VLOOKUP($H210,사업현황!$A$4:$K$140,8,FALSE)</f>
        <v>#N/A</v>
      </c>
    </row>
    <row r="211" spans="3:13" ht="14.25">
      <c r="C211" s="294"/>
      <c r="D211" s="45"/>
      <c r="E211" s="84"/>
      <c r="F211" s="25" t="e">
        <f>VLOOKUP($C211,기술자현황!$B$4:$I$119,1,FALSE)</f>
        <v>#N/A</v>
      </c>
      <c r="G211" s="25" t="e">
        <f>VLOOKUP($C211,기술자현황!$B$4:$I$119,4,FALSE)</f>
        <v>#N/A</v>
      </c>
      <c r="H211" s="25" t="e">
        <f>VLOOKUP($C211,기술자현황!$B$4:$I$119,8,FALSE)</f>
        <v>#N/A</v>
      </c>
      <c r="I211" s="25" t="e">
        <f>VLOOKUP($C211,기술자현황!$B$4:$I$119,2,FALSE)</f>
        <v>#N/A</v>
      </c>
      <c r="J211" s="25" t="e">
        <f>VLOOKUP($C211,기술자현황!$B$4:$I$119,7,FALSE)</f>
        <v>#N/A</v>
      </c>
      <c r="K211" s="25" t="e">
        <f>VLOOKUP($C211,기술자현황!$B$4:$I$119,3,FALSE)</f>
        <v>#N/A</v>
      </c>
      <c r="L211" s="25" t="e">
        <f>VLOOKUP($C211,기술자현황!$B$4:$I$119,5,FALSE)</f>
        <v>#N/A</v>
      </c>
      <c r="M211" s="139" t="e">
        <f>VLOOKUP($H211,사업현황!$A$4:$K$140,8,FALSE)</f>
        <v>#N/A</v>
      </c>
    </row>
    <row r="212" spans="3:13" ht="14.25">
      <c r="C212" s="294"/>
      <c r="D212" s="45"/>
      <c r="E212" s="84"/>
      <c r="F212" s="25" t="e">
        <f>VLOOKUP($C212,기술자현황!$B$4:$I$119,1,FALSE)</f>
        <v>#N/A</v>
      </c>
      <c r="G212" s="25" t="e">
        <f>VLOOKUP($C212,기술자현황!$B$4:$I$119,4,FALSE)</f>
        <v>#N/A</v>
      </c>
      <c r="H212" s="25" t="e">
        <f>VLOOKUP($C212,기술자현황!$B$4:$I$119,8,FALSE)</f>
        <v>#N/A</v>
      </c>
      <c r="I212" s="25" t="e">
        <f>VLOOKUP($C212,기술자현황!$B$4:$I$119,2,FALSE)</f>
        <v>#N/A</v>
      </c>
      <c r="J212" s="25" t="e">
        <f>VLOOKUP($C212,기술자현황!$B$4:$I$119,7,FALSE)</f>
        <v>#N/A</v>
      </c>
      <c r="K212" s="25" t="e">
        <f>VLOOKUP($C212,기술자현황!$B$4:$I$119,3,FALSE)</f>
        <v>#N/A</v>
      </c>
      <c r="L212" s="25" t="e">
        <f>VLOOKUP($C212,기술자현황!$B$4:$I$119,5,FALSE)</f>
        <v>#N/A</v>
      </c>
      <c r="M212" s="139" t="e">
        <f>VLOOKUP($H212,사업현황!$A$4:$K$140,8,FALSE)</f>
        <v>#N/A</v>
      </c>
    </row>
    <row r="213" spans="3:13" ht="14.25">
      <c r="C213" s="294"/>
      <c r="D213" s="45"/>
      <c r="E213" s="84"/>
      <c r="F213" s="25" t="e">
        <f>VLOOKUP($C213,기술자현황!$B$4:$I$119,1,FALSE)</f>
        <v>#N/A</v>
      </c>
      <c r="G213" s="25" t="e">
        <f>VLOOKUP($C213,기술자현황!$B$4:$I$119,4,FALSE)</f>
        <v>#N/A</v>
      </c>
      <c r="H213" s="25" t="e">
        <f>VLOOKUP($C213,기술자현황!$B$4:$I$119,8,FALSE)</f>
        <v>#N/A</v>
      </c>
      <c r="I213" s="25" t="e">
        <f>VLOOKUP($C213,기술자현황!$B$4:$I$119,2,FALSE)</f>
        <v>#N/A</v>
      </c>
      <c r="J213" s="25" t="e">
        <f>VLOOKUP($C213,기술자현황!$B$4:$I$119,7,FALSE)</f>
        <v>#N/A</v>
      </c>
      <c r="K213" s="25" t="e">
        <f>VLOOKUP($C213,기술자현황!$B$4:$I$119,3,FALSE)</f>
        <v>#N/A</v>
      </c>
      <c r="L213" s="25" t="e">
        <f>VLOOKUP($C213,기술자현황!$B$4:$I$119,5,FALSE)</f>
        <v>#N/A</v>
      </c>
      <c r="M213" s="139" t="e">
        <f>VLOOKUP($H213,사업현황!$A$4:$K$140,8,FALSE)</f>
        <v>#N/A</v>
      </c>
    </row>
    <row r="214" spans="3:13" ht="14.25">
      <c r="C214" s="294"/>
      <c r="D214" s="85"/>
      <c r="E214" s="84"/>
      <c r="F214" s="25" t="e">
        <f>VLOOKUP($C214,기술자현황!$B$4:$I$119,1,FALSE)</f>
        <v>#N/A</v>
      </c>
      <c r="G214" s="25" t="e">
        <f>VLOOKUP($C214,기술자현황!$B$4:$I$119,4,FALSE)</f>
        <v>#N/A</v>
      </c>
      <c r="H214" s="25" t="e">
        <f>VLOOKUP($C214,기술자현황!$B$4:$I$119,8,FALSE)</f>
        <v>#N/A</v>
      </c>
      <c r="I214" s="25" t="e">
        <f>VLOOKUP($C214,기술자현황!$B$4:$I$119,2,FALSE)</f>
        <v>#N/A</v>
      </c>
      <c r="J214" s="25" t="e">
        <f>VLOOKUP($C214,기술자현황!$B$4:$I$119,7,FALSE)</f>
        <v>#N/A</v>
      </c>
      <c r="K214" s="25" t="e">
        <f>VLOOKUP($C214,기술자현황!$B$4:$I$119,3,FALSE)</f>
        <v>#N/A</v>
      </c>
      <c r="L214" s="25" t="e">
        <f>VLOOKUP($C214,기술자현황!$B$4:$I$119,5,FALSE)</f>
        <v>#N/A</v>
      </c>
      <c r="M214" s="139" t="e">
        <f>VLOOKUP($H214,사업현황!$A$4:$K$140,8,FALSE)</f>
        <v>#N/A</v>
      </c>
    </row>
    <row r="215" spans="3:13" ht="14.25">
      <c r="C215" s="294"/>
      <c r="D215" s="85"/>
      <c r="E215" s="84"/>
      <c r="F215" s="25" t="e">
        <f>VLOOKUP($C215,기술자현황!$B$4:$I$119,1,FALSE)</f>
        <v>#N/A</v>
      </c>
      <c r="G215" s="25" t="e">
        <f>VLOOKUP($C215,기술자현황!$B$4:$I$119,4,FALSE)</f>
        <v>#N/A</v>
      </c>
      <c r="H215" s="25" t="e">
        <f>VLOOKUP($C215,기술자현황!$B$4:$I$119,8,FALSE)</f>
        <v>#N/A</v>
      </c>
      <c r="I215" s="25" t="e">
        <f>VLOOKUP($C215,기술자현황!$B$4:$I$119,2,FALSE)</f>
        <v>#N/A</v>
      </c>
      <c r="J215" s="25" t="e">
        <f>VLOOKUP($C215,기술자현황!$B$4:$I$119,7,FALSE)</f>
        <v>#N/A</v>
      </c>
      <c r="K215" s="25" t="e">
        <f>VLOOKUP($C215,기술자현황!$B$4:$I$119,3,FALSE)</f>
        <v>#N/A</v>
      </c>
      <c r="L215" s="25" t="e">
        <f>VLOOKUP($C215,기술자현황!$B$4:$I$119,5,FALSE)</f>
        <v>#N/A</v>
      </c>
      <c r="M215" s="139" t="e">
        <f>VLOOKUP($H215,사업현황!$A$4:$K$140,8,FALSE)</f>
        <v>#N/A</v>
      </c>
    </row>
    <row r="216" spans="3:13" ht="14.25">
      <c r="C216" s="296"/>
      <c r="D216" s="85"/>
      <c r="E216" s="84"/>
      <c r="F216" s="25" t="e">
        <f>VLOOKUP($C216,기술자현황!$B$4:$I$119,1,FALSE)</f>
        <v>#N/A</v>
      </c>
      <c r="G216" s="25" t="e">
        <f>VLOOKUP($C216,기술자현황!$B$4:$I$119,4,FALSE)</f>
        <v>#N/A</v>
      </c>
      <c r="H216" s="25" t="e">
        <f>VLOOKUP($C216,기술자현황!$B$4:$I$119,8,FALSE)</f>
        <v>#N/A</v>
      </c>
      <c r="I216" s="25" t="e">
        <f>VLOOKUP($C216,기술자현황!$B$4:$I$119,2,FALSE)</f>
        <v>#N/A</v>
      </c>
      <c r="J216" s="25" t="e">
        <f>VLOOKUP($C216,기술자현황!$B$4:$I$119,7,FALSE)</f>
        <v>#N/A</v>
      </c>
      <c r="K216" s="25" t="e">
        <f>VLOOKUP($C216,기술자현황!$B$4:$I$119,3,FALSE)</f>
        <v>#N/A</v>
      </c>
      <c r="L216" s="25" t="e">
        <f>VLOOKUP($C216,기술자현황!$B$4:$I$119,5,FALSE)</f>
        <v>#N/A</v>
      </c>
      <c r="M216" s="139" t="e">
        <f>VLOOKUP($H216,사업현황!$A$4:$K$140,8,FALSE)</f>
        <v>#N/A</v>
      </c>
    </row>
    <row r="217" spans="3:13" ht="14.25">
      <c r="C217" s="294"/>
      <c r="D217" s="85"/>
      <c r="E217" s="84"/>
      <c r="F217" s="25" t="e">
        <f>VLOOKUP($C217,기술자현황!$B$4:$I$119,1,FALSE)</f>
        <v>#N/A</v>
      </c>
      <c r="G217" s="25" t="e">
        <f>VLOOKUP($C217,기술자현황!$B$4:$I$119,4,FALSE)</f>
        <v>#N/A</v>
      </c>
      <c r="H217" s="25" t="e">
        <f>VLOOKUP($C217,기술자현황!$B$4:$I$119,8,FALSE)</f>
        <v>#N/A</v>
      </c>
      <c r="I217" s="25" t="e">
        <f>VLOOKUP($C217,기술자현황!$B$4:$I$119,2,FALSE)</f>
        <v>#N/A</v>
      </c>
      <c r="J217" s="25" t="e">
        <f>VLOOKUP($C217,기술자현황!$B$4:$I$119,7,FALSE)</f>
        <v>#N/A</v>
      </c>
      <c r="K217" s="25" t="e">
        <f>VLOOKUP($C217,기술자현황!$B$4:$I$119,3,FALSE)</f>
        <v>#N/A</v>
      </c>
      <c r="L217" s="25" t="e">
        <f>VLOOKUP($C217,기술자현황!$B$4:$I$119,5,FALSE)</f>
        <v>#N/A</v>
      </c>
      <c r="M217" s="139" t="e">
        <f>VLOOKUP($H217,사업현황!$A$4:$K$140,8,FALSE)</f>
        <v>#N/A</v>
      </c>
    </row>
    <row r="218" spans="3:13" ht="14.25">
      <c r="C218" s="294"/>
      <c r="D218" s="85"/>
      <c r="E218" s="84"/>
      <c r="F218" s="25" t="e">
        <f>VLOOKUP($C218,기술자현황!$B$4:$I$119,1,FALSE)</f>
        <v>#N/A</v>
      </c>
      <c r="G218" s="25" t="e">
        <f>VLOOKUP($C218,기술자현황!$B$4:$I$119,4,FALSE)</f>
        <v>#N/A</v>
      </c>
      <c r="H218" s="25" t="e">
        <f>VLOOKUP($C218,기술자현황!$B$4:$I$119,8,FALSE)</f>
        <v>#N/A</v>
      </c>
      <c r="I218" s="25" t="e">
        <f>VLOOKUP($C218,기술자현황!$B$4:$I$119,2,FALSE)</f>
        <v>#N/A</v>
      </c>
      <c r="J218" s="25" t="e">
        <f>VLOOKUP($C218,기술자현황!$B$4:$I$119,7,FALSE)</f>
        <v>#N/A</v>
      </c>
      <c r="K218" s="25" t="e">
        <f>VLOOKUP($C218,기술자현황!$B$4:$I$119,3,FALSE)</f>
        <v>#N/A</v>
      </c>
      <c r="L218" s="25" t="e">
        <f>VLOOKUP($C218,기술자현황!$B$4:$I$119,5,FALSE)</f>
        <v>#N/A</v>
      </c>
      <c r="M218" s="139" t="e">
        <f>VLOOKUP($H218,사업현황!$A$4:$K$140,8,FALSE)</f>
        <v>#N/A</v>
      </c>
    </row>
    <row r="219" spans="3:13" ht="14.25">
      <c r="C219" s="294"/>
      <c r="D219" s="85"/>
      <c r="E219" s="84"/>
      <c r="F219" s="25" t="e">
        <f>VLOOKUP($C219,기술자현황!$B$4:$I$119,1,FALSE)</f>
        <v>#N/A</v>
      </c>
      <c r="G219" s="25" t="e">
        <f>VLOOKUP($C219,기술자현황!$B$4:$I$119,4,FALSE)</f>
        <v>#N/A</v>
      </c>
      <c r="H219" s="25" t="e">
        <f>VLOOKUP($C219,기술자현황!$B$4:$I$119,8,FALSE)</f>
        <v>#N/A</v>
      </c>
      <c r="I219" s="25" t="e">
        <f>VLOOKUP($C219,기술자현황!$B$4:$I$119,2,FALSE)</f>
        <v>#N/A</v>
      </c>
      <c r="J219" s="25" t="e">
        <f>VLOOKUP($C219,기술자현황!$B$4:$I$119,7,FALSE)</f>
        <v>#N/A</v>
      </c>
      <c r="K219" s="25" t="e">
        <f>VLOOKUP($C219,기술자현황!$B$4:$I$119,3,FALSE)</f>
        <v>#N/A</v>
      </c>
      <c r="L219" s="25" t="e">
        <f>VLOOKUP($C219,기술자현황!$B$4:$I$119,5,FALSE)</f>
        <v>#N/A</v>
      </c>
      <c r="M219" s="139" t="e">
        <f>VLOOKUP($H219,사업현황!$A$4:$K$140,8,FALSE)</f>
        <v>#N/A</v>
      </c>
    </row>
    <row r="220" spans="3:13" ht="14.25">
      <c r="C220" s="296"/>
      <c r="D220" s="85"/>
      <c r="E220" s="84"/>
      <c r="F220" s="25" t="e">
        <f>VLOOKUP($C220,기술자현황!$B$4:$I$119,1,FALSE)</f>
        <v>#N/A</v>
      </c>
      <c r="G220" s="25" t="e">
        <f>VLOOKUP($C220,기술자현황!$B$4:$I$119,4,FALSE)</f>
        <v>#N/A</v>
      </c>
      <c r="H220" s="25" t="e">
        <f>VLOOKUP($C220,기술자현황!$B$4:$I$119,8,FALSE)</f>
        <v>#N/A</v>
      </c>
      <c r="I220" s="25" t="e">
        <f>VLOOKUP($C220,기술자현황!$B$4:$I$119,2,FALSE)</f>
        <v>#N/A</v>
      </c>
      <c r="J220" s="25" t="e">
        <f>VLOOKUP($C220,기술자현황!$B$4:$I$119,7,FALSE)</f>
        <v>#N/A</v>
      </c>
      <c r="K220" s="25" t="e">
        <f>VLOOKUP($C220,기술자현황!$B$4:$I$119,3,FALSE)</f>
        <v>#N/A</v>
      </c>
      <c r="L220" s="25" t="e">
        <f>VLOOKUP($C220,기술자현황!$B$4:$I$119,5,FALSE)</f>
        <v>#N/A</v>
      </c>
      <c r="M220" s="139" t="e">
        <f>VLOOKUP($H220,사업현황!$A$4:$K$140,8,FALSE)</f>
        <v>#N/A</v>
      </c>
    </row>
    <row r="221" spans="3:13" ht="14.25">
      <c r="C221" s="294"/>
      <c r="D221" s="85"/>
      <c r="E221" s="84"/>
      <c r="F221" s="25" t="e">
        <f>VLOOKUP($C221,기술자현황!$B$4:$I$119,1,FALSE)</f>
        <v>#N/A</v>
      </c>
      <c r="G221" s="25" t="e">
        <f>VLOOKUP($C221,기술자현황!$B$4:$I$119,4,FALSE)</f>
        <v>#N/A</v>
      </c>
      <c r="H221" s="25" t="e">
        <f>VLOOKUP($C221,기술자현황!$B$4:$I$119,8,FALSE)</f>
        <v>#N/A</v>
      </c>
      <c r="I221" s="25" t="e">
        <f>VLOOKUP($C221,기술자현황!$B$4:$I$119,2,FALSE)</f>
        <v>#N/A</v>
      </c>
      <c r="J221" s="25" t="e">
        <f>VLOOKUP($C221,기술자현황!$B$4:$I$119,7,FALSE)</f>
        <v>#N/A</v>
      </c>
      <c r="K221" s="25" t="e">
        <f>VLOOKUP($C221,기술자현황!$B$4:$I$119,3,FALSE)</f>
        <v>#N/A</v>
      </c>
      <c r="L221" s="25" t="e">
        <f>VLOOKUP($C221,기술자현황!$B$4:$I$119,5,FALSE)</f>
        <v>#N/A</v>
      </c>
      <c r="M221" s="139" t="e">
        <f>VLOOKUP($H221,사업현황!$A$4:$K$140,8,FALSE)</f>
        <v>#N/A</v>
      </c>
    </row>
    <row r="222" spans="3:13" ht="14.25">
      <c r="C222" s="294"/>
      <c r="D222" s="85"/>
      <c r="E222" s="84"/>
      <c r="F222" s="25" t="e">
        <f>VLOOKUP($C222,기술자현황!$B$4:$I$119,1,FALSE)</f>
        <v>#N/A</v>
      </c>
      <c r="G222" s="25" t="e">
        <f>VLOOKUP($C222,기술자현황!$B$4:$I$119,4,FALSE)</f>
        <v>#N/A</v>
      </c>
      <c r="H222" s="25" t="e">
        <f>VLOOKUP($C222,기술자현황!$B$4:$I$119,8,FALSE)</f>
        <v>#N/A</v>
      </c>
      <c r="I222" s="25" t="e">
        <f>VLOOKUP($C222,기술자현황!$B$4:$I$119,2,FALSE)</f>
        <v>#N/A</v>
      </c>
      <c r="J222" s="25" t="e">
        <f>VLOOKUP($C222,기술자현황!$B$4:$I$119,7,FALSE)</f>
        <v>#N/A</v>
      </c>
      <c r="K222" s="25" t="e">
        <f>VLOOKUP($C222,기술자현황!$B$4:$I$119,3,FALSE)</f>
        <v>#N/A</v>
      </c>
      <c r="L222" s="25" t="e">
        <f>VLOOKUP($C222,기술자현황!$B$4:$I$119,5,FALSE)</f>
        <v>#N/A</v>
      </c>
      <c r="M222" s="139" t="e">
        <f>VLOOKUP($H222,사업현황!$A$4:$K$140,8,FALSE)</f>
        <v>#N/A</v>
      </c>
    </row>
    <row r="223" spans="3:13" ht="14.25">
      <c r="C223" s="294"/>
      <c r="D223" s="85"/>
      <c r="E223" s="84"/>
      <c r="F223" s="25" t="e">
        <f>VLOOKUP($C223,기술자현황!$B$4:$I$119,1,FALSE)</f>
        <v>#N/A</v>
      </c>
      <c r="G223" s="25" t="e">
        <f>VLOOKUP($C223,기술자현황!$B$4:$I$119,4,FALSE)</f>
        <v>#N/A</v>
      </c>
      <c r="H223" s="25" t="e">
        <f>VLOOKUP($C223,기술자현황!$B$4:$I$119,8,FALSE)</f>
        <v>#N/A</v>
      </c>
      <c r="I223" s="25" t="e">
        <f>VLOOKUP($C223,기술자현황!$B$4:$I$119,2,FALSE)</f>
        <v>#N/A</v>
      </c>
      <c r="J223" s="25" t="e">
        <f>VLOOKUP($C223,기술자현황!$B$4:$I$119,7,FALSE)</f>
        <v>#N/A</v>
      </c>
      <c r="K223" s="25" t="e">
        <f>VLOOKUP($C223,기술자현황!$B$4:$I$119,3,FALSE)</f>
        <v>#N/A</v>
      </c>
      <c r="L223" s="25" t="e">
        <f>VLOOKUP($C223,기술자현황!$B$4:$I$119,5,FALSE)</f>
        <v>#N/A</v>
      </c>
      <c r="M223" s="139" t="e">
        <f>VLOOKUP($H223,사업현황!$A$4:$K$140,8,FALSE)</f>
        <v>#N/A</v>
      </c>
    </row>
    <row r="224" spans="3:13" ht="14.25">
      <c r="C224" s="294"/>
      <c r="D224" s="85"/>
      <c r="E224" s="84"/>
      <c r="F224" s="25" t="e">
        <f>VLOOKUP($C224,기술자현황!$B$4:$I$119,1,FALSE)</f>
        <v>#N/A</v>
      </c>
      <c r="G224" s="25" t="e">
        <f>VLOOKUP($C224,기술자현황!$B$4:$I$119,4,FALSE)</f>
        <v>#N/A</v>
      </c>
      <c r="H224" s="25" t="e">
        <f>VLOOKUP($C224,기술자현황!$B$4:$I$119,8,FALSE)</f>
        <v>#N/A</v>
      </c>
      <c r="I224" s="25" t="e">
        <f>VLOOKUP($C224,기술자현황!$B$4:$I$119,2,FALSE)</f>
        <v>#N/A</v>
      </c>
      <c r="J224" s="25" t="e">
        <f>VLOOKUP($C224,기술자현황!$B$4:$I$119,7,FALSE)</f>
        <v>#N/A</v>
      </c>
      <c r="K224" s="25" t="e">
        <f>VLOOKUP($C224,기술자현황!$B$4:$I$119,3,FALSE)</f>
        <v>#N/A</v>
      </c>
      <c r="L224" s="25" t="e">
        <f>VLOOKUP($C224,기술자현황!$B$4:$I$119,5,FALSE)</f>
        <v>#N/A</v>
      </c>
      <c r="M224" s="139" t="e">
        <f>VLOOKUP($H224,사업현황!$A$4:$K$140,8,FALSE)</f>
        <v>#N/A</v>
      </c>
    </row>
    <row r="225" spans="3:13" ht="14.25">
      <c r="C225" s="294"/>
      <c r="D225" s="85"/>
      <c r="E225" s="84"/>
      <c r="F225" s="25" t="e">
        <f>VLOOKUP($C225,기술자현황!$B$4:$I$119,1,FALSE)</f>
        <v>#N/A</v>
      </c>
      <c r="G225" s="25" t="e">
        <f>VLOOKUP($C225,기술자현황!$B$4:$I$119,4,FALSE)</f>
        <v>#N/A</v>
      </c>
      <c r="H225" s="25" t="e">
        <f>VLOOKUP($C225,기술자현황!$B$4:$I$119,8,FALSE)</f>
        <v>#N/A</v>
      </c>
      <c r="I225" s="25" t="e">
        <f>VLOOKUP($C225,기술자현황!$B$4:$I$119,2,FALSE)</f>
        <v>#N/A</v>
      </c>
      <c r="J225" s="25" t="e">
        <f>VLOOKUP($C225,기술자현황!$B$4:$I$119,7,FALSE)</f>
        <v>#N/A</v>
      </c>
      <c r="K225" s="25" t="e">
        <f>VLOOKUP($C225,기술자현황!$B$4:$I$119,3,FALSE)</f>
        <v>#N/A</v>
      </c>
      <c r="L225" s="25" t="e">
        <f>VLOOKUP($C225,기술자현황!$B$4:$I$119,5,FALSE)</f>
        <v>#N/A</v>
      </c>
      <c r="M225" s="139" t="e">
        <f>VLOOKUP($H225,사업현황!$A$4:$K$140,8,FALSE)</f>
        <v>#N/A</v>
      </c>
    </row>
    <row r="226" spans="3:13" ht="14.25">
      <c r="C226" s="294"/>
      <c r="D226" s="85"/>
      <c r="E226" s="84"/>
      <c r="F226" s="25" t="e">
        <f>VLOOKUP($C226,기술자현황!$B$4:$I$119,1,FALSE)</f>
        <v>#N/A</v>
      </c>
      <c r="G226" s="25" t="e">
        <f>VLOOKUP($C226,기술자현황!$B$4:$I$119,4,FALSE)</f>
        <v>#N/A</v>
      </c>
      <c r="H226" s="25" t="e">
        <f>VLOOKUP($C226,기술자현황!$B$4:$I$119,8,FALSE)</f>
        <v>#N/A</v>
      </c>
      <c r="I226" s="25" t="e">
        <f>VLOOKUP($C226,기술자현황!$B$4:$I$119,2,FALSE)</f>
        <v>#N/A</v>
      </c>
      <c r="J226" s="25" t="e">
        <f>VLOOKUP($C226,기술자현황!$B$4:$I$119,7,FALSE)</f>
        <v>#N/A</v>
      </c>
      <c r="K226" s="25" t="e">
        <f>VLOOKUP($C226,기술자현황!$B$4:$I$119,3,FALSE)</f>
        <v>#N/A</v>
      </c>
      <c r="L226" s="25" t="e">
        <f>VLOOKUP($C226,기술자현황!$B$4:$I$119,5,FALSE)</f>
        <v>#N/A</v>
      </c>
      <c r="M226" s="139" t="e">
        <f>VLOOKUP($H226,사업현황!$A$4:$K$140,8,FALSE)</f>
        <v>#N/A</v>
      </c>
    </row>
    <row r="227" spans="3:13" ht="14.25">
      <c r="C227" s="294"/>
      <c r="D227" s="85"/>
      <c r="E227" s="84"/>
      <c r="F227" s="25" t="e">
        <f>VLOOKUP($C227,기술자현황!$B$4:$I$119,1,FALSE)</f>
        <v>#N/A</v>
      </c>
      <c r="G227" s="25" t="e">
        <f>VLOOKUP($C227,기술자현황!$B$4:$I$119,4,FALSE)</f>
        <v>#N/A</v>
      </c>
      <c r="H227" s="25" t="e">
        <f>VLOOKUP($C227,기술자현황!$B$4:$I$119,8,FALSE)</f>
        <v>#N/A</v>
      </c>
      <c r="I227" s="25" t="e">
        <f>VLOOKUP($C227,기술자현황!$B$4:$I$119,2,FALSE)</f>
        <v>#N/A</v>
      </c>
      <c r="J227" s="25" t="e">
        <f>VLOOKUP($C227,기술자현황!$B$4:$I$119,7,FALSE)</f>
        <v>#N/A</v>
      </c>
      <c r="K227" s="25" t="e">
        <f>VLOOKUP($C227,기술자현황!$B$4:$I$119,3,FALSE)</f>
        <v>#N/A</v>
      </c>
      <c r="L227" s="25" t="e">
        <f>VLOOKUP($C227,기술자현황!$B$4:$I$119,5,FALSE)</f>
        <v>#N/A</v>
      </c>
      <c r="M227" s="139" t="e">
        <f>VLOOKUP($H227,사업현황!$A$4:$K$140,8,FALSE)</f>
        <v>#N/A</v>
      </c>
    </row>
    <row r="228" spans="3:13" ht="14.25">
      <c r="C228" s="294"/>
      <c r="D228" s="85"/>
      <c r="E228" s="84"/>
      <c r="F228" s="25" t="e">
        <f>VLOOKUP($C228,기술자현황!$B$4:$I$119,1,FALSE)</f>
        <v>#N/A</v>
      </c>
      <c r="G228" s="25" t="e">
        <f>VLOOKUP($C228,기술자현황!$B$4:$I$119,4,FALSE)</f>
        <v>#N/A</v>
      </c>
      <c r="H228" s="25" t="e">
        <f>VLOOKUP($C228,기술자현황!$B$4:$I$119,8,FALSE)</f>
        <v>#N/A</v>
      </c>
      <c r="I228" s="25" t="e">
        <f>VLOOKUP($C228,기술자현황!$B$4:$I$119,2,FALSE)</f>
        <v>#N/A</v>
      </c>
      <c r="J228" s="25" t="e">
        <f>VLOOKUP($C228,기술자현황!$B$4:$I$119,7,FALSE)</f>
        <v>#N/A</v>
      </c>
      <c r="K228" s="25" t="e">
        <f>VLOOKUP($C228,기술자현황!$B$4:$I$119,3,FALSE)</f>
        <v>#N/A</v>
      </c>
      <c r="L228" s="25" t="e">
        <f>VLOOKUP($C228,기술자현황!$B$4:$I$119,5,FALSE)</f>
        <v>#N/A</v>
      </c>
      <c r="M228" s="139" t="e">
        <f>VLOOKUP($H228,사업현황!$A$4:$K$140,8,FALSE)</f>
        <v>#N/A</v>
      </c>
    </row>
    <row r="229" spans="3:13" ht="14.25">
      <c r="C229" s="294"/>
      <c r="D229" s="85"/>
      <c r="E229" s="84"/>
      <c r="F229" s="25" t="e">
        <f>VLOOKUP($C229,기술자현황!$B$4:$I$119,1,FALSE)</f>
        <v>#N/A</v>
      </c>
      <c r="G229" s="25" t="e">
        <f>VLOOKUP($C229,기술자현황!$B$4:$I$119,4,FALSE)</f>
        <v>#N/A</v>
      </c>
      <c r="H229" s="25" t="e">
        <f>VLOOKUP($C229,기술자현황!$B$4:$I$119,8,FALSE)</f>
        <v>#N/A</v>
      </c>
      <c r="I229" s="25" t="e">
        <f>VLOOKUP($C229,기술자현황!$B$4:$I$119,2,FALSE)</f>
        <v>#N/A</v>
      </c>
      <c r="J229" s="25" t="e">
        <f>VLOOKUP($C229,기술자현황!$B$4:$I$119,7,FALSE)</f>
        <v>#N/A</v>
      </c>
      <c r="K229" s="25" t="e">
        <f>VLOOKUP($C229,기술자현황!$B$4:$I$119,3,FALSE)</f>
        <v>#N/A</v>
      </c>
      <c r="L229" s="25" t="e">
        <f>VLOOKUP($C229,기술자현황!$B$4:$I$119,5,FALSE)</f>
        <v>#N/A</v>
      </c>
      <c r="M229" s="139" t="e">
        <f>VLOOKUP($H229,사업현황!$A$4:$K$140,8,FALSE)</f>
        <v>#N/A</v>
      </c>
    </row>
    <row r="230" spans="3:13" ht="14.25">
      <c r="C230" s="294"/>
      <c r="D230" s="85"/>
      <c r="E230" s="84"/>
      <c r="F230" s="25" t="e">
        <f>VLOOKUP($C230,기술자현황!$B$4:$I$119,1,FALSE)</f>
        <v>#N/A</v>
      </c>
      <c r="G230" s="25" t="e">
        <f>VLOOKUP($C230,기술자현황!$B$4:$I$119,4,FALSE)</f>
        <v>#N/A</v>
      </c>
      <c r="H230" s="25" t="e">
        <f>VLOOKUP($C230,기술자현황!$B$4:$I$119,8,FALSE)</f>
        <v>#N/A</v>
      </c>
      <c r="I230" s="25" t="e">
        <f>VLOOKUP($C230,기술자현황!$B$4:$I$119,2,FALSE)</f>
        <v>#N/A</v>
      </c>
      <c r="J230" s="25" t="e">
        <f>VLOOKUP($C230,기술자현황!$B$4:$I$119,7,FALSE)</f>
        <v>#N/A</v>
      </c>
      <c r="K230" s="25" t="e">
        <f>VLOOKUP($C230,기술자현황!$B$4:$I$119,3,FALSE)</f>
        <v>#N/A</v>
      </c>
      <c r="L230" s="25" t="e">
        <f>VLOOKUP($C230,기술자현황!$B$4:$I$119,5,FALSE)</f>
        <v>#N/A</v>
      </c>
      <c r="M230" s="139" t="e">
        <f>VLOOKUP($H230,사업현황!$A$4:$K$140,8,FALSE)</f>
        <v>#N/A</v>
      </c>
    </row>
    <row r="231" spans="3:13" ht="14.25">
      <c r="C231" s="294"/>
      <c r="D231" s="85"/>
      <c r="E231" s="84"/>
      <c r="F231" s="25" t="e">
        <f>VLOOKUP($C231,기술자현황!$B$4:$I$119,1,FALSE)</f>
        <v>#N/A</v>
      </c>
      <c r="G231" s="25" t="e">
        <f>VLOOKUP($C231,기술자현황!$B$4:$I$119,4,FALSE)</f>
        <v>#N/A</v>
      </c>
      <c r="H231" s="25" t="e">
        <f>VLOOKUP($C231,기술자현황!$B$4:$I$119,8,FALSE)</f>
        <v>#N/A</v>
      </c>
      <c r="I231" s="25" t="e">
        <f>VLOOKUP($C231,기술자현황!$B$4:$I$119,2,FALSE)</f>
        <v>#N/A</v>
      </c>
      <c r="J231" s="25" t="e">
        <f>VLOOKUP($C231,기술자현황!$B$4:$I$119,7,FALSE)</f>
        <v>#N/A</v>
      </c>
      <c r="K231" s="25" t="e">
        <f>VLOOKUP($C231,기술자현황!$B$4:$I$119,3,FALSE)</f>
        <v>#N/A</v>
      </c>
      <c r="L231" s="25" t="e">
        <f>VLOOKUP($C231,기술자현황!$B$4:$I$119,5,FALSE)</f>
        <v>#N/A</v>
      </c>
      <c r="M231" s="139" t="e">
        <f>VLOOKUP($H231,사업현황!$A$4:$K$140,8,FALSE)</f>
        <v>#N/A</v>
      </c>
    </row>
    <row r="232" spans="3:13" ht="14.25">
      <c r="C232" s="294"/>
      <c r="D232" s="85"/>
      <c r="E232" s="84"/>
      <c r="F232" s="25" t="e">
        <f>VLOOKUP($C232,기술자현황!$B$4:$I$119,1,FALSE)</f>
        <v>#N/A</v>
      </c>
      <c r="G232" s="25" t="e">
        <f>VLOOKUP($C232,기술자현황!$B$4:$I$119,4,FALSE)</f>
        <v>#N/A</v>
      </c>
      <c r="H232" s="25" t="e">
        <f>VLOOKUP($C232,기술자현황!$B$4:$I$119,8,FALSE)</f>
        <v>#N/A</v>
      </c>
      <c r="I232" s="25" t="e">
        <f>VLOOKUP($C232,기술자현황!$B$4:$I$119,2,FALSE)</f>
        <v>#N/A</v>
      </c>
      <c r="J232" s="25" t="e">
        <f>VLOOKUP($C232,기술자현황!$B$4:$I$119,7,FALSE)</f>
        <v>#N/A</v>
      </c>
      <c r="K232" s="25" t="e">
        <f>VLOOKUP($C232,기술자현황!$B$4:$I$119,3,FALSE)</f>
        <v>#N/A</v>
      </c>
      <c r="L232" s="25" t="e">
        <f>VLOOKUP($C232,기술자현황!$B$4:$I$119,5,FALSE)</f>
        <v>#N/A</v>
      </c>
      <c r="M232" s="139" t="e">
        <f>VLOOKUP($H232,사업현황!$A$4:$K$140,8,FALSE)</f>
        <v>#N/A</v>
      </c>
    </row>
    <row r="233" spans="3:13" ht="14.25">
      <c r="C233" s="294"/>
      <c r="D233" s="85"/>
      <c r="E233" s="84"/>
      <c r="F233" s="25" t="e">
        <f>VLOOKUP($C233,기술자현황!$B$4:$I$119,1,FALSE)</f>
        <v>#N/A</v>
      </c>
      <c r="G233" s="25" t="e">
        <f>VLOOKUP($C233,기술자현황!$B$4:$I$119,4,FALSE)</f>
        <v>#N/A</v>
      </c>
      <c r="H233" s="25" t="e">
        <f>VLOOKUP($C233,기술자현황!$B$4:$I$119,8,FALSE)</f>
        <v>#N/A</v>
      </c>
      <c r="I233" s="25" t="e">
        <f>VLOOKUP($C233,기술자현황!$B$4:$I$119,2,FALSE)</f>
        <v>#N/A</v>
      </c>
      <c r="J233" s="25" t="e">
        <f>VLOOKUP($C233,기술자현황!$B$4:$I$119,7,FALSE)</f>
        <v>#N/A</v>
      </c>
      <c r="K233" s="25" t="e">
        <f>VLOOKUP($C233,기술자현황!$B$4:$I$119,3,FALSE)</f>
        <v>#N/A</v>
      </c>
      <c r="L233" s="25" t="e">
        <f>VLOOKUP($C233,기술자현황!$B$4:$I$119,5,FALSE)</f>
        <v>#N/A</v>
      </c>
      <c r="M233" s="139" t="e">
        <f>VLOOKUP($H233,사업현황!$A$4:$K$140,8,FALSE)</f>
        <v>#N/A</v>
      </c>
    </row>
    <row r="234" spans="3:13" ht="14.25">
      <c r="C234" s="294"/>
      <c r="D234" s="85"/>
      <c r="E234" s="84"/>
      <c r="F234" s="25" t="e">
        <f>VLOOKUP($C234,기술자현황!$B$4:$I$119,1,FALSE)</f>
        <v>#N/A</v>
      </c>
      <c r="G234" s="25" t="e">
        <f>VLOOKUP($C234,기술자현황!$B$4:$I$119,4,FALSE)</f>
        <v>#N/A</v>
      </c>
      <c r="H234" s="25" t="e">
        <f>VLOOKUP($C234,기술자현황!$B$4:$I$119,8,FALSE)</f>
        <v>#N/A</v>
      </c>
      <c r="I234" s="25" t="e">
        <f>VLOOKUP($C234,기술자현황!$B$4:$I$119,2,FALSE)</f>
        <v>#N/A</v>
      </c>
      <c r="J234" s="25" t="e">
        <f>VLOOKUP($C234,기술자현황!$B$4:$I$119,7,FALSE)</f>
        <v>#N/A</v>
      </c>
      <c r="K234" s="25" t="e">
        <f>VLOOKUP($C234,기술자현황!$B$4:$I$119,3,FALSE)</f>
        <v>#N/A</v>
      </c>
      <c r="L234" s="25" t="e">
        <f>VLOOKUP($C234,기술자현황!$B$4:$I$119,5,FALSE)</f>
        <v>#N/A</v>
      </c>
      <c r="M234" s="139" t="e">
        <f>VLOOKUP($H234,사업현황!$A$4:$K$140,8,FALSE)</f>
        <v>#N/A</v>
      </c>
    </row>
    <row r="235" spans="3:13" ht="14.25">
      <c r="C235" s="294"/>
      <c r="D235" s="85"/>
      <c r="E235" s="84"/>
      <c r="F235" s="25" t="e">
        <f>VLOOKUP($C235,기술자현황!$B$4:$I$119,1,FALSE)</f>
        <v>#N/A</v>
      </c>
      <c r="G235" s="25" t="e">
        <f>VLOOKUP($C235,기술자현황!$B$4:$I$119,4,FALSE)</f>
        <v>#N/A</v>
      </c>
      <c r="H235" s="25" t="e">
        <f>VLOOKUP($C235,기술자현황!$B$4:$I$119,8,FALSE)</f>
        <v>#N/A</v>
      </c>
      <c r="I235" s="25" t="e">
        <f>VLOOKUP($C235,기술자현황!$B$4:$I$119,2,FALSE)</f>
        <v>#N/A</v>
      </c>
      <c r="J235" s="25" t="e">
        <f>VLOOKUP($C235,기술자현황!$B$4:$I$119,7,FALSE)</f>
        <v>#N/A</v>
      </c>
      <c r="K235" s="25" t="e">
        <f>VLOOKUP($C235,기술자현황!$B$4:$I$119,3,FALSE)</f>
        <v>#N/A</v>
      </c>
      <c r="L235" s="25" t="e">
        <f>VLOOKUP($C235,기술자현황!$B$4:$I$119,5,FALSE)</f>
        <v>#N/A</v>
      </c>
      <c r="M235" s="139" t="e">
        <f>VLOOKUP($H235,사업현황!$A$4:$K$140,8,FALSE)</f>
        <v>#N/A</v>
      </c>
    </row>
    <row r="236" spans="3:13" ht="14.25">
      <c r="C236" s="294"/>
      <c r="D236" s="85"/>
      <c r="E236" s="84"/>
      <c r="F236" s="25" t="e">
        <f>VLOOKUP($C236,기술자현황!$B$4:$I$119,1,FALSE)</f>
        <v>#N/A</v>
      </c>
      <c r="G236" s="25" t="e">
        <f>VLOOKUP($C236,기술자현황!$B$4:$I$119,4,FALSE)</f>
        <v>#N/A</v>
      </c>
      <c r="H236" s="25" t="e">
        <f>VLOOKUP($C236,기술자현황!$B$4:$I$119,8,FALSE)</f>
        <v>#N/A</v>
      </c>
      <c r="I236" s="25" t="e">
        <f>VLOOKUP($C236,기술자현황!$B$4:$I$119,2,FALSE)</f>
        <v>#N/A</v>
      </c>
      <c r="J236" s="25" t="e">
        <f>VLOOKUP($C236,기술자현황!$B$4:$I$119,7,FALSE)</f>
        <v>#N/A</v>
      </c>
      <c r="K236" s="25" t="e">
        <f>VLOOKUP($C236,기술자현황!$B$4:$I$119,3,FALSE)</f>
        <v>#N/A</v>
      </c>
      <c r="L236" s="25" t="e">
        <f>VLOOKUP($C236,기술자현황!$B$4:$I$119,5,FALSE)</f>
        <v>#N/A</v>
      </c>
      <c r="M236" s="139" t="e">
        <f>VLOOKUP($H236,사업현황!$A$4:$K$140,8,FALSE)</f>
        <v>#N/A</v>
      </c>
    </row>
    <row r="237" spans="3:13" ht="14.25">
      <c r="C237" s="294"/>
      <c r="D237" s="85"/>
      <c r="E237" s="84"/>
      <c r="F237" s="25" t="e">
        <f>VLOOKUP($C237,기술자현황!$B$4:$I$119,1,FALSE)</f>
        <v>#N/A</v>
      </c>
      <c r="G237" s="25" t="e">
        <f>VLOOKUP($C237,기술자현황!$B$4:$I$119,4,FALSE)</f>
        <v>#N/A</v>
      </c>
      <c r="H237" s="25" t="e">
        <f>VLOOKUP($C237,기술자현황!$B$4:$I$119,8,FALSE)</f>
        <v>#N/A</v>
      </c>
      <c r="I237" s="25" t="e">
        <f>VLOOKUP($C237,기술자현황!$B$4:$I$119,2,FALSE)</f>
        <v>#N/A</v>
      </c>
      <c r="J237" s="25" t="e">
        <f>VLOOKUP($C237,기술자현황!$B$4:$I$119,7,FALSE)</f>
        <v>#N/A</v>
      </c>
      <c r="K237" s="25" t="e">
        <f>VLOOKUP($C237,기술자현황!$B$4:$I$119,3,FALSE)</f>
        <v>#N/A</v>
      </c>
      <c r="L237" s="25" t="e">
        <f>VLOOKUP($C237,기술자현황!$B$4:$I$119,5,FALSE)</f>
        <v>#N/A</v>
      </c>
      <c r="M237" s="139" t="e">
        <f>VLOOKUP($H237,사업현황!$A$4:$K$140,8,FALSE)</f>
        <v>#N/A</v>
      </c>
    </row>
    <row r="238" spans="3:13" ht="14.25">
      <c r="C238" s="294"/>
      <c r="D238" s="85"/>
      <c r="E238" s="84"/>
      <c r="F238" s="25" t="e">
        <f>VLOOKUP($C238,기술자현황!$B$4:$I$119,1,FALSE)</f>
        <v>#N/A</v>
      </c>
      <c r="G238" s="25" t="e">
        <f>VLOOKUP($C238,기술자현황!$B$4:$I$119,4,FALSE)</f>
        <v>#N/A</v>
      </c>
      <c r="H238" s="25" t="e">
        <f>VLOOKUP($C238,기술자현황!$B$4:$I$119,8,FALSE)</f>
        <v>#N/A</v>
      </c>
      <c r="I238" s="25" t="e">
        <f>VLOOKUP($C238,기술자현황!$B$4:$I$119,2,FALSE)</f>
        <v>#N/A</v>
      </c>
      <c r="J238" s="25" t="e">
        <f>VLOOKUP($C238,기술자현황!$B$4:$I$119,7,FALSE)</f>
        <v>#N/A</v>
      </c>
      <c r="K238" s="25" t="e">
        <f>VLOOKUP($C238,기술자현황!$B$4:$I$119,3,FALSE)</f>
        <v>#N/A</v>
      </c>
      <c r="L238" s="25" t="e">
        <f>VLOOKUP($C238,기술자현황!$B$4:$I$119,5,FALSE)</f>
        <v>#N/A</v>
      </c>
      <c r="M238" s="139" t="e">
        <f>VLOOKUP($H238,사업현황!$A$4:$K$140,8,FALSE)</f>
        <v>#N/A</v>
      </c>
    </row>
    <row r="239" spans="3:13">
      <c r="C239" s="45"/>
      <c r="D239" s="85"/>
      <c r="E239" s="84"/>
      <c r="F239" s="25" t="e">
        <f>VLOOKUP($C239,기술자현황!$B$4:$I$119,1,FALSE)</f>
        <v>#N/A</v>
      </c>
      <c r="G239" s="25" t="e">
        <f>VLOOKUP($C239,기술자현황!$B$4:$I$119,4,FALSE)</f>
        <v>#N/A</v>
      </c>
      <c r="H239" s="25" t="e">
        <f>VLOOKUP($C239,기술자현황!$B$4:$I$119,8,FALSE)</f>
        <v>#N/A</v>
      </c>
      <c r="I239" s="25" t="e">
        <f>VLOOKUP($C239,기술자현황!$B$4:$I$119,2,FALSE)</f>
        <v>#N/A</v>
      </c>
      <c r="J239" s="25" t="e">
        <f>VLOOKUP($C239,기술자현황!$B$4:$I$119,7,FALSE)</f>
        <v>#N/A</v>
      </c>
      <c r="K239" s="25" t="e">
        <f>VLOOKUP($C239,기술자현황!$B$4:$I$119,3,FALSE)</f>
        <v>#N/A</v>
      </c>
      <c r="L239" s="25" t="e">
        <f>VLOOKUP($C239,기술자현황!$B$4:$I$119,5,FALSE)</f>
        <v>#N/A</v>
      </c>
      <c r="M239" s="139" t="e">
        <f>VLOOKUP($H239,사업현황!$A$4:$K$140,8,FALSE)</f>
        <v>#N/A</v>
      </c>
    </row>
    <row r="240" spans="3:13">
      <c r="C240" s="45"/>
      <c r="D240" s="85"/>
      <c r="E240" s="84"/>
      <c r="F240" s="25" t="e">
        <f>VLOOKUP($C240,기술자현황!$B$4:$I$119,1,FALSE)</f>
        <v>#N/A</v>
      </c>
      <c r="G240" s="25" t="e">
        <f>VLOOKUP($C240,기술자현황!$B$4:$I$119,4,FALSE)</f>
        <v>#N/A</v>
      </c>
      <c r="H240" s="25" t="e">
        <f>VLOOKUP($C240,기술자현황!$B$4:$I$119,8,FALSE)</f>
        <v>#N/A</v>
      </c>
      <c r="I240" s="25" t="e">
        <f>VLOOKUP($C240,기술자현황!$B$4:$I$119,2,FALSE)</f>
        <v>#N/A</v>
      </c>
      <c r="J240" s="25" t="e">
        <f>VLOOKUP($C240,기술자현황!$B$4:$I$119,7,FALSE)</f>
        <v>#N/A</v>
      </c>
      <c r="K240" s="25" t="e">
        <f>VLOOKUP($C240,기술자현황!$B$4:$I$119,3,FALSE)</f>
        <v>#N/A</v>
      </c>
      <c r="L240" s="25" t="e">
        <f>VLOOKUP($C240,기술자현황!$B$4:$I$119,5,FALSE)</f>
        <v>#N/A</v>
      </c>
      <c r="M240" s="139" t="e">
        <f>VLOOKUP($H240,사업현황!$A$4:$K$140,8,FALSE)</f>
        <v>#N/A</v>
      </c>
    </row>
    <row r="241" spans="3:13">
      <c r="C241" s="45"/>
      <c r="D241" s="85"/>
      <c r="E241" s="84"/>
      <c r="F241" s="25" t="e">
        <f>VLOOKUP($C241,기술자현황!$B$4:$I$119,1,FALSE)</f>
        <v>#N/A</v>
      </c>
      <c r="G241" s="25" t="e">
        <f>VLOOKUP($C241,기술자현황!$B$4:$I$119,4,FALSE)</f>
        <v>#N/A</v>
      </c>
      <c r="H241" s="25" t="e">
        <f>VLOOKUP($C241,기술자현황!$B$4:$I$119,8,FALSE)</f>
        <v>#N/A</v>
      </c>
      <c r="I241" s="25" t="e">
        <f>VLOOKUP($C241,기술자현황!$B$4:$I$119,2,FALSE)</f>
        <v>#N/A</v>
      </c>
      <c r="J241" s="25" t="e">
        <f>VLOOKUP($C241,기술자현황!$B$4:$I$119,7,FALSE)</f>
        <v>#N/A</v>
      </c>
      <c r="K241" s="25" t="e">
        <f>VLOOKUP($C241,기술자현황!$B$4:$I$119,3,FALSE)</f>
        <v>#N/A</v>
      </c>
      <c r="L241" s="25" t="e">
        <f>VLOOKUP($C241,기술자현황!$B$4:$I$119,5,FALSE)</f>
        <v>#N/A</v>
      </c>
      <c r="M241" s="139" t="e">
        <f>VLOOKUP($H241,사업현황!$A$4:$K$140,8,FALSE)</f>
        <v>#N/A</v>
      </c>
    </row>
    <row r="242" spans="3:13">
      <c r="C242" s="45"/>
      <c r="D242" s="85"/>
      <c r="E242" s="84"/>
      <c r="F242" s="25" t="e">
        <f>VLOOKUP($C242,기술자현황!$B$4:$I$119,1,FALSE)</f>
        <v>#N/A</v>
      </c>
      <c r="G242" s="25" t="e">
        <f>VLOOKUP($C242,기술자현황!$B$4:$I$119,4,FALSE)</f>
        <v>#N/A</v>
      </c>
      <c r="H242" s="25" t="e">
        <f>VLOOKUP($C242,기술자현황!$B$4:$I$119,8,FALSE)</f>
        <v>#N/A</v>
      </c>
      <c r="I242" s="25" t="e">
        <f>VLOOKUP($C242,기술자현황!$B$4:$I$119,2,FALSE)</f>
        <v>#N/A</v>
      </c>
      <c r="J242" s="25" t="e">
        <f>VLOOKUP($C242,기술자현황!$B$4:$I$119,7,FALSE)</f>
        <v>#N/A</v>
      </c>
      <c r="K242" s="25" t="e">
        <f>VLOOKUP($C242,기술자현황!$B$4:$I$119,3,FALSE)</f>
        <v>#N/A</v>
      </c>
      <c r="L242" s="25" t="e">
        <f>VLOOKUP($C242,기술자현황!$B$4:$I$119,5,FALSE)</f>
        <v>#N/A</v>
      </c>
      <c r="M242" s="139" t="e">
        <f>VLOOKUP($H242,사업현황!$A$4:$K$140,8,FALSE)</f>
        <v>#N/A</v>
      </c>
    </row>
    <row r="243" spans="3:13">
      <c r="C243" s="85"/>
      <c r="D243" s="85"/>
      <c r="E243" s="84"/>
      <c r="F243" s="25" t="e">
        <f>VLOOKUP($C243,기술자현황!$B$4:$I$119,1,FALSE)</f>
        <v>#N/A</v>
      </c>
      <c r="G243" s="25" t="e">
        <f>VLOOKUP($C243,기술자현황!$B$4:$I$119,4,FALSE)</f>
        <v>#N/A</v>
      </c>
      <c r="H243" s="25" t="e">
        <f>VLOOKUP($C243,기술자현황!$B$4:$I$119,8,FALSE)</f>
        <v>#N/A</v>
      </c>
      <c r="I243" s="25" t="e">
        <f>VLOOKUP($C243,기술자현황!$B$4:$I$119,2,FALSE)</f>
        <v>#N/A</v>
      </c>
      <c r="J243" s="25" t="e">
        <f>VLOOKUP($C243,기술자현황!$B$4:$I$119,7,FALSE)</f>
        <v>#N/A</v>
      </c>
      <c r="K243" s="25" t="e">
        <f>VLOOKUP($C243,기술자현황!$B$4:$I$119,3,FALSE)</f>
        <v>#N/A</v>
      </c>
      <c r="L243" s="25" t="e">
        <f>VLOOKUP($C243,기술자현황!$B$4:$I$119,5,FALSE)</f>
        <v>#N/A</v>
      </c>
      <c r="M243" s="139" t="e">
        <f>VLOOKUP($H243,사업현황!$A$4:$K$140,8,FALSE)</f>
        <v>#N/A</v>
      </c>
    </row>
    <row r="244" spans="3:13" ht="15">
      <c r="C244" s="86"/>
      <c r="D244" s="87"/>
      <c r="E244" s="84"/>
      <c r="F244" s="25" t="e">
        <f>VLOOKUP($C244,기술자현황!$B$4:$I$119,1,FALSE)</f>
        <v>#N/A</v>
      </c>
      <c r="G244" s="25" t="e">
        <f>VLOOKUP($C244,기술자현황!$B$4:$I$119,4,FALSE)</f>
        <v>#N/A</v>
      </c>
      <c r="H244" s="25" t="e">
        <f>VLOOKUP($C244,기술자현황!$B$4:$I$119,8,FALSE)</f>
        <v>#N/A</v>
      </c>
      <c r="I244" s="25" t="e">
        <f>VLOOKUP($C244,기술자현황!$B$4:$I$119,2,FALSE)</f>
        <v>#N/A</v>
      </c>
      <c r="J244" s="25" t="e">
        <f>VLOOKUP($C244,기술자현황!$B$4:$I$119,7,FALSE)</f>
        <v>#N/A</v>
      </c>
      <c r="K244" s="25" t="e">
        <f>VLOOKUP($C244,기술자현황!$B$4:$I$119,3,FALSE)</f>
        <v>#N/A</v>
      </c>
      <c r="L244" s="25" t="e">
        <f>VLOOKUP($C244,기술자현황!$B$4:$I$119,5,FALSE)</f>
        <v>#N/A</v>
      </c>
      <c r="M244" s="139" t="e">
        <f>VLOOKUP($H244,사업현황!$A$4:$K$140,8,FALSE)</f>
        <v>#N/A</v>
      </c>
    </row>
    <row r="245" spans="3:13" ht="15">
      <c r="C245" s="86"/>
      <c r="D245" s="87"/>
      <c r="E245" s="84"/>
      <c r="F245" s="25" t="e">
        <f>VLOOKUP($C245,기술자현황!$B$4:$I$119,1,FALSE)</f>
        <v>#N/A</v>
      </c>
      <c r="G245" s="25" t="e">
        <f>VLOOKUP($C245,기술자현황!$B$4:$I$119,4,FALSE)</f>
        <v>#N/A</v>
      </c>
      <c r="H245" s="25" t="e">
        <f>VLOOKUP($C245,기술자현황!$B$4:$I$119,8,FALSE)</f>
        <v>#N/A</v>
      </c>
      <c r="I245" s="25" t="e">
        <f>VLOOKUP($C245,기술자현황!$B$4:$I$119,2,FALSE)</f>
        <v>#N/A</v>
      </c>
      <c r="J245" s="25" t="e">
        <f>VLOOKUP($C245,기술자현황!$B$4:$I$119,7,FALSE)</f>
        <v>#N/A</v>
      </c>
      <c r="K245" s="25" t="e">
        <f>VLOOKUP($C245,기술자현황!$B$4:$I$119,3,FALSE)</f>
        <v>#N/A</v>
      </c>
      <c r="L245" s="25" t="e">
        <f>VLOOKUP($C245,기술자현황!$B$4:$I$119,5,FALSE)</f>
        <v>#N/A</v>
      </c>
      <c r="M245" s="139" t="e">
        <f>VLOOKUP($H245,사업현황!$A$4:$K$140,8,FALSE)</f>
        <v>#N/A</v>
      </c>
    </row>
    <row r="246" spans="3:13" ht="15">
      <c r="C246" s="86"/>
      <c r="D246" s="87"/>
      <c r="E246" s="84"/>
      <c r="F246" s="25" t="e">
        <f>VLOOKUP($C246,기술자현황!$B$4:$I$119,1,FALSE)</f>
        <v>#N/A</v>
      </c>
      <c r="G246" s="25" t="e">
        <f>VLOOKUP($C246,기술자현황!$B$4:$I$119,4,FALSE)</f>
        <v>#N/A</v>
      </c>
      <c r="H246" s="25" t="e">
        <f>VLOOKUP($C246,기술자현황!$B$4:$I$119,8,FALSE)</f>
        <v>#N/A</v>
      </c>
      <c r="I246" s="25" t="e">
        <f>VLOOKUP($C246,기술자현황!$B$4:$I$119,2,FALSE)</f>
        <v>#N/A</v>
      </c>
      <c r="J246" s="25" t="e">
        <f>VLOOKUP($C246,기술자현황!$B$4:$I$119,7,FALSE)</f>
        <v>#N/A</v>
      </c>
      <c r="K246" s="25" t="e">
        <f>VLOOKUP($C246,기술자현황!$B$4:$I$119,3,FALSE)</f>
        <v>#N/A</v>
      </c>
      <c r="L246" s="25" t="e">
        <f>VLOOKUP($C246,기술자현황!$B$4:$I$119,5,FALSE)</f>
        <v>#N/A</v>
      </c>
      <c r="M246" s="139" t="e">
        <f>VLOOKUP($H246,사업현황!$A$4:$K$140,8,FALSE)</f>
        <v>#N/A</v>
      </c>
    </row>
    <row r="247" spans="3:13" ht="15">
      <c r="C247" s="86"/>
      <c r="D247" s="87"/>
      <c r="E247" s="84"/>
      <c r="F247" s="25" t="e">
        <f>VLOOKUP($C247,기술자현황!$B$4:$I$119,1,FALSE)</f>
        <v>#N/A</v>
      </c>
      <c r="G247" s="25" t="e">
        <f>VLOOKUP($C247,기술자현황!$B$4:$I$119,4,FALSE)</f>
        <v>#N/A</v>
      </c>
      <c r="H247" s="25" t="e">
        <f>VLOOKUP($C247,기술자현황!$B$4:$I$119,8,FALSE)</f>
        <v>#N/A</v>
      </c>
      <c r="I247" s="25" t="e">
        <f>VLOOKUP($C247,기술자현황!$B$4:$I$119,2,FALSE)</f>
        <v>#N/A</v>
      </c>
      <c r="J247" s="25" t="e">
        <f>VLOOKUP($C247,기술자현황!$B$4:$I$119,7,FALSE)</f>
        <v>#N/A</v>
      </c>
      <c r="K247" s="25" t="e">
        <f>VLOOKUP($C247,기술자현황!$B$4:$I$119,3,FALSE)</f>
        <v>#N/A</v>
      </c>
      <c r="L247" s="25" t="e">
        <f>VLOOKUP($C247,기술자현황!$B$4:$I$119,5,FALSE)</f>
        <v>#N/A</v>
      </c>
      <c r="M247" s="139" t="e">
        <f>VLOOKUP($H247,사업현황!$A$4:$K$140,8,FALSE)</f>
        <v>#N/A</v>
      </c>
    </row>
    <row r="248" spans="3:13" ht="15">
      <c r="C248" s="86"/>
      <c r="D248" s="87"/>
      <c r="E248" s="84"/>
      <c r="F248" s="25" t="e">
        <f>VLOOKUP($C248,기술자현황!$B$4:$I$119,1,FALSE)</f>
        <v>#N/A</v>
      </c>
      <c r="G248" s="25" t="e">
        <f>VLOOKUP($C248,기술자현황!$B$4:$I$119,4,FALSE)</f>
        <v>#N/A</v>
      </c>
      <c r="H248" s="25" t="e">
        <f>VLOOKUP($C248,기술자현황!$B$4:$I$119,8,FALSE)</f>
        <v>#N/A</v>
      </c>
      <c r="I248" s="25" t="e">
        <f>VLOOKUP($C248,기술자현황!$B$4:$I$119,2,FALSE)</f>
        <v>#N/A</v>
      </c>
      <c r="J248" s="25" t="e">
        <f>VLOOKUP($C248,기술자현황!$B$4:$I$119,7,FALSE)</f>
        <v>#N/A</v>
      </c>
      <c r="K248" s="25" t="e">
        <f>VLOOKUP($C248,기술자현황!$B$4:$I$119,3,FALSE)</f>
        <v>#N/A</v>
      </c>
      <c r="L248" s="25" t="e">
        <f>VLOOKUP($C248,기술자현황!$B$4:$I$119,5,FALSE)</f>
        <v>#N/A</v>
      </c>
      <c r="M248" s="139" t="e">
        <f>VLOOKUP($H248,사업현황!$A$4:$K$140,8,FALSE)</f>
        <v>#N/A</v>
      </c>
    </row>
    <row r="249" spans="3:13" ht="15">
      <c r="C249" s="86"/>
      <c r="D249" s="87"/>
      <c r="E249" s="84"/>
      <c r="F249" s="25" t="e">
        <f>VLOOKUP($C249,기술자현황!$B$4:$I$119,1,FALSE)</f>
        <v>#N/A</v>
      </c>
      <c r="G249" s="25" t="e">
        <f>VLOOKUP($C249,기술자현황!$B$4:$I$119,4,FALSE)</f>
        <v>#N/A</v>
      </c>
      <c r="H249" s="25" t="e">
        <f>VLOOKUP($C249,기술자현황!$B$4:$I$119,8,FALSE)</f>
        <v>#N/A</v>
      </c>
      <c r="I249" s="25" t="e">
        <f>VLOOKUP($C249,기술자현황!$B$4:$I$119,2,FALSE)</f>
        <v>#N/A</v>
      </c>
      <c r="J249" s="25" t="e">
        <f>VLOOKUP($C249,기술자현황!$B$4:$I$119,7,FALSE)</f>
        <v>#N/A</v>
      </c>
      <c r="K249" s="25" t="e">
        <f>VLOOKUP($C249,기술자현황!$B$4:$I$119,3,FALSE)</f>
        <v>#N/A</v>
      </c>
      <c r="L249" s="25" t="e">
        <f>VLOOKUP($C249,기술자현황!$B$4:$I$119,5,FALSE)</f>
        <v>#N/A</v>
      </c>
      <c r="M249" s="139" t="e">
        <f>VLOOKUP($H249,사업현황!$A$4:$K$140,8,FALSE)</f>
        <v>#N/A</v>
      </c>
    </row>
    <row r="250" spans="3:13" ht="15">
      <c r="C250" s="86"/>
      <c r="D250" s="87"/>
      <c r="E250" s="84"/>
      <c r="F250" s="25" t="e">
        <f>VLOOKUP($C250,기술자현황!$B$4:$I$119,1,FALSE)</f>
        <v>#N/A</v>
      </c>
      <c r="G250" s="25" t="e">
        <f>VLOOKUP($C250,기술자현황!$B$4:$I$119,4,FALSE)</f>
        <v>#N/A</v>
      </c>
      <c r="H250" s="25" t="e">
        <f>VLOOKUP($C250,기술자현황!$B$4:$I$119,8,FALSE)</f>
        <v>#N/A</v>
      </c>
      <c r="I250" s="25" t="e">
        <f>VLOOKUP($C250,기술자현황!$B$4:$I$119,2,FALSE)</f>
        <v>#N/A</v>
      </c>
      <c r="J250" s="25" t="e">
        <f>VLOOKUP($C250,기술자현황!$B$4:$I$119,7,FALSE)</f>
        <v>#N/A</v>
      </c>
      <c r="K250" s="25" t="e">
        <f>VLOOKUP($C250,기술자현황!$B$4:$I$119,3,FALSE)</f>
        <v>#N/A</v>
      </c>
      <c r="L250" s="25" t="e">
        <f>VLOOKUP($C250,기술자현황!$B$4:$I$119,5,FALSE)</f>
        <v>#N/A</v>
      </c>
      <c r="M250" s="139" t="e">
        <f>VLOOKUP($H250,사업현황!$A$4:$K$140,8,FALSE)</f>
        <v>#N/A</v>
      </c>
    </row>
    <row r="251" spans="3:13" ht="15">
      <c r="C251" s="86"/>
      <c r="D251" s="87"/>
      <c r="E251" s="84"/>
      <c r="F251" s="25" t="e">
        <f>VLOOKUP($C251,기술자현황!$B$4:$I$119,1,FALSE)</f>
        <v>#N/A</v>
      </c>
      <c r="G251" s="25" t="e">
        <f>VLOOKUP($C251,기술자현황!$B$4:$I$119,4,FALSE)</f>
        <v>#N/A</v>
      </c>
      <c r="H251" s="25" t="e">
        <f>VLOOKUP($C251,기술자현황!$B$4:$I$119,8,FALSE)</f>
        <v>#N/A</v>
      </c>
      <c r="I251" s="25" t="e">
        <f>VLOOKUP($C251,기술자현황!$B$4:$I$119,2,FALSE)</f>
        <v>#N/A</v>
      </c>
      <c r="J251" s="25" t="e">
        <f>VLOOKUP($C251,기술자현황!$B$4:$I$119,7,FALSE)</f>
        <v>#N/A</v>
      </c>
      <c r="K251" s="25" t="e">
        <f>VLOOKUP($C251,기술자현황!$B$4:$I$119,3,FALSE)</f>
        <v>#N/A</v>
      </c>
      <c r="L251" s="25" t="e">
        <f>VLOOKUP($C251,기술자현황!$B$4:$I$119,5,FALSE)</f>
        <v>#N/A</v>
      </c>
      <c r="M251" s="139" t="e">
        <f>VLOOKUP($H251,사업현황!$A$4:$K$140,8,FALSE)</f>
        <v>#N/A</v>
      </c>
    </row>
    <row r="252" spans="3:13" ht="15">
      <c r="C252" s="86"/>
      <c r="D252" s="87"/>
      <c r="E252" s="84"/>
      <c r="F252" s="25" t="e">
        <f>VLOOKUP($C252,기술자현황!$B$4:$I$119,1,FALSE)</f>
        <v>#N/A</v>
      </c>
      <c r="G252" s="25" t="e">
        <f>VLOOKUP($C252,기술자현황!$B$4:$I$119,4,FALSE)</f>
        <v>#N/A</v>
      </c>
      <c r="H252" s="25" t="e">
        <f>VLOOKUP($C252,기술자현황!$B$4:$I$119,8,FALSE)</f>
        <v>#N/A</v>
      </c>
      <c r="I252" s="25" t="e">
        <f>VLOOKUP($C252,기술자현황!$B$4:$I$119,2,FALSE)</f>
        <v>#N/A</v>
      </c>
      <c r="J252" s="25" t="e">
        <f>VLOOKUP($C252,기술자현황!$B$4:$I$119,7,FALSE)</f>
        <v>#N/A</v>
      </c>
      <c r="K252" s="25" t="e">
        <f>VLOOKUP($C252,기술자현황!$B$4:$I$119,3,FALSE)</f>
        <v>#N/A</v>
      </c>
      <c r="L252" s="25" t="e">
        <f>VLOOKUP($C252,기술자현황!$B$4:$I$119,5,FALSE)</f>
        <v>#N/A</v>
      </c>
      <c r="M252" s="139" t="e">
        <f>VLOOKUP($H252,사업현황!$A$4:$K$140,8,FALSE)</f>
        <v>#N/A</v>
      </c>
    </row>
    <row r="253" spans="3:13" ht="15">
      <c r="C253" s="86"/>
      <c r="D253" s="87"/>
      <c r="E253" s="84"/>
      <c r="F253" s="25" t="e">
        <f>VLOOKUP($C253,기술자현황!$B$4:$I$119,1,FALSE)</f>
        <v>#N/A</v>
      </c>
      <c r="G253" s="25" t="e">
        <f>VLOOKUP($C253,기술자현황!$B$4:$I$119,4,FALSE)</f>
        <v>#N/A</v>
      </c>
      <c r="H253" s="25" t="e">
        <f>VLOOKUP($C253,기술자현황!$B$4:$I$119,8,FALSE)</f>
        <v>#N/A</v>
      </c>
      <c r="I253" s="25" t="e">
        <f>VLOOKUP($C253,기술자현황!$B$4:$I$119,2,FALSE)</f>
        <v>#N/A</v>
      </c>
      <c r="J253" s="25" t="e">
        <f>VLOOKUP($C253,기술자현황!$B$4:$I$119,7,FALSE)</f>
        <v>#N/A</v>
      </c>
      <c r="K253" s="25" t="e">
        <f>VLOOKUP($C253,기술자현황!$B$4:$I$119,3,FALSE)</f>
        <v>#N/A</v>
      </c>
      <c r="L253" s="25" t="e">
        <f>VLOOKUP($C253,기술자현황!$B$4:$I$119,5,FALSE)</f>
        <v>#N/A</v>
      </c>
      <c r="M253" s="139" t="e">
        <f>VLOOKUP($H253,사업현황!$A$4:$K$140,8,FALSE)</f>
        <v>#N/A</v>
      </c>
    </row>
    <row r="254" spans="3:13" ht="15">
      <c r="C254" s="86"/>
      <c r="D254" s="87"/>
      <c r="E254" s="84"/>
      <c r="F254" s="25" t="e">
        <f>VLOOKUP($C254,기술자현황!$B$4:$I$119,1,FALSE)</f>
        <v>#N/A</v>
      </c>
      <c r="G254" s="25" t="e">
        <f>VLOOKUP($C254,기술자현황!$B$4:$I$119,4,FALSE)</f>
        <v>#N/A</v>
      </c>
      <c r="H254" s="25" t="e">
        <f>VLOOKUP($C254,기술자현황!$B$4:$I$119,8,FALSE)</f>
        <v>#N/A</v>
      </c>
      <c r="I254" s="25" t="e">
        <f>VLOOKUP($C254,기술자현황!$B$4:$I$119,2,FALSE)</f>
        <v>#N/A</v>
      </c>
      <c r="J254" s="25" t="e">
        <f>VLOOKUP($C254,기술자현황!$B$4:$I$119,7,FALSE)</f>
        <v>#N/A</v>
      </c>
      <c r="K254" s="25" t="e">
        <f>VLOOKUP($C254,기술자현황!$B$4:$I$119,3,FALSE)</f>
        <v>#N/A</v>
      </c>
      <c r="L254" s="25" t="e">
        <f>VLOOKUP($C254,기술자현황!$B$4:$I$119,5,FALSE)</f>
        <v>#N/A</v>
      </c>
      <c r="M254" s="139" t="e">
        <f>VLOOKUP($H254,사업현황!$A$4:$K$140,8,FALSE)</f>
        <v>#N/A</v>
      </c>
    </row>
    <row r="255" spans="3:13" ht="15">
      <c r="C255" s="86"/>
      <c r="D255" s="87"/>
      <c r="E255" s="84"/>
      <c r="F255" s="25" t="e">
        <f>VLOOKUP($C255,기술자현황!$B$4:$I$119,1,FALSE)</f>
        <v>#N/A</v>
      </c>
      <c r="G255" s="25" t="e">
        <f>VLOOKUP($C255,기술자현황!$B$4:$I$119,4,FALSE)</f>
        <v>#N/A</v>
      </c>
      <c r="H255" s="25" t="e">
        <f>VLOOKUP($C255,기술자현황!$B$4:$I$119,8,FALSE)</f>
        <v>#N/A</v>
      </c>
      <c r="I255" s="25" t="e">
        <f>VLOOKUP($C255,기술자현황!$B$4:$I$119,2,FALSE)</f>
        <v>#N/A</v>
      </c>
      <c r="J255" s="25" t="e">
        <f>VLOOKUP($C255,기술자현황!$B$4:$I$119,7,FALSE)</f>
        <v>#N/A</v>
      </c>
      <c r="K255" s="25" t="e">
        <f>VLOOKUP($C255,기술자현황!$B$4:$I$119,3,FALSE)</f>
        <v>#N/A</v>
      </c>
      <c r="L255" s="25" t="e">
        <f>VLOOKUP($C255,기술자현황!$B$4:$I$119,5,FALSE)</f>
        <v>#N/A</v>
      </c>
      <c r="M255" s="139" t="e">
        <f>VLOOKUP($H255,사업현황!$A$4:$K$140,8,FALSE)</f>
        <v>#N/A</v>
      </c>
    </row>
    <row r="256" spans="3:13" ht="15">
      <c r="C256" s="86"/>
      <c r="D256" s="87"/>
      <c r="E256" s="84"/>
      <c r="F256" s="25" t="e">
        <f>VLOOKUP($C256,기술자현황!$B$4:$I$119,1,FALSE)</f>
        <v>#N/A</v>
      </c>
      <c r="G256" s="25" t="e">
        <f>VLOOKUP($C256,기술자현황!$B$4:$I$119,4,FALSE)</f>
        <v>#N/A</v>
      </c>
      <c r="H256" s="25" t="e">
        <f>VLOOKUP($C256,기술자현황!$B$4:$I$119,8,FALSE)</f>
        <v>#N/A</v>
      </c>
      <c r="I256" s="25" t="e">
        <f>VLOOKUP($C256,기술자현황!$B$4:$I$119,2,FALSE)</f>
        <v>#N/A</v>
      </c>
      <c r="J256" s="25" t="e">
        <f>VLOOKUP($C256,기술자현황!$B$4:$I$119,7,FALSE)</f>
        <v>#N/A</v>
      </c>
      <c r="K256" s="25" t="e">
        <f>VLOOKUP($C256,기술자현황!$B$4:$I$119,3,FALSE)</f>
        <v>#N/A</v>
      </c>
      <c r="L256" s="25" t="e">
        <f>VLOOKUP($C256,기술자현황!$B$4:$I$119,5,FALSE)</f>
        <v>#N/A</v>
      </c>
      <c r="M256" s="139" t="e">
        <f>VLOOKUP($H256,사업현황!$A$4:$K$140,8,FALSE)</f>
        <v>#N/A</v>
      </c>
    </row>
    <row r="257" spans="2:13" ht="15">
      <c r="C257" s="86"/>
      <c r="D257" s="87"/>
      <c r="E257" s="84"/>
      <c r="F257" s="25" t="e">
        <f>VLOOKUP($C257,기술자현황!$B$4:$I$119,1,FALSE)</f>
        <v>#N/A</v>
      </c>
      <c r="G257" s="25" t="e">
        <f>VLOOKUP($C257,기술자현황!$B$4:$I$119,4,FALSE)</f>
        <v>#N/A</v>
      </c>
      <c r="H257" s="25" t="e">
        <f>VLOOKUP($C257,기술자현황!$B$4:$I$119,8,FALSE)</f>
        <v>#N/A</v>
      </c>
      <c r="I257" s="25" t="e">
        <f>VLOOKUP($C257,기술자현황!$B$4:$I$119,2,FALSE)</f>
        <v>#N/A</v>
      </c>
      <c r="J257" s="25" t="e">
        <f>VLOOKUP($C257,기술자현황!$B$4:$I$119,7,FALSE)</f>
        <v>#N/A</v>
      </c>
      <c r="K257" s="25" t="e">
        <f>VLOOKUP($C257,기술자현황!$B$4:$I$119,3,FALSE)</f>
        <v>#N/A</v>
      </c>
      <c r="L257" s="25" t="e">
        <f>VLOOKUP($C257,기술자현황!$B$4:$I$119,5,FALSE)</f>
        <v>#N/A</v>
      </c>
      <c r="M257" s="139" t="e">
        <f>VLOOKUP($H257,사업현황!$A$4:$K$140,8,FALSE)</f>
        <v>#N/A</v>
      </c>
    </row>
    <row r="258" spans="2:13" ht="15">
      <c r="C258" s="86"/>
      <c r="D258" s="87"/>
      <c r="E258" s="84"/>
      <c r="F258" s="25" t="e">
        <f>VLOOKUP($C258,기술자현황!$B$4:$I$119,1,FALSE)</f>
        <v>#N/A</v>
      </c>
      <c r="G258" s="25" t="e">
        <f>VLOOKUP($C258,기술자현황!$B$4:$I$119,4,FALSE)</f>
        <v>#N/A</v>
      </c>
      <c r="H258" s="25" t="e">
        <f>VLOOKUP($C258,기술자현황!$B$4:$I$119,8,FALSE)</f>
        <v>#N/A</v>
      </c>
      <c r="I258" s="25" t="e">
        <f>VLOOKUP($C258,기술자현황!$B$4:$I$119,2,FALSE)</f>
        <v>#N/A</v>
      </c>
      <c r="J258" s="25" t="e">
        <f>VLOOKUP($C258,기술자현황!$B$4:$I$119,7,FALSE)</f>
        <v>#N/A</v>
      </c>
      <c r="K258" s="25" t="e">
        <f>VLOOKUP($C258,기술자현황!$B$4:$I$119,3,FALSE)</f>
        <v>#N/A</v>
      </c>
      <c r="L258" s="25" t="e">
        <f>VLOOKUP($C258,기술자현황!$B$4:$I$119,5,FALSE)</f>
        <v>#N/A</v>
      </c>
      <c r="M258" s="139" t="e">
        <f>VLOOKUP($H258,사업현황!$A$4:$K$140,8,FALSE)</f>
        <v>#N/A</v>
      </c>
    </row>
    <row r="259" spans="2:13" ht="15">
      <c r="C259" s="86"/>
      <c r="D259" s="87"/>
      <c r="E259" s="84"/>
      <c r="F259" s="25" t="e">
        <f>VLOOKUP($C259,기술자현황!$B$4:$I$119,1,FALSE)</f>
        <v>#N/A</v>
      </c>
      <c r="G259" s="25" t="e">
        <f>VLOOKUP($C259,기술자현황!$B$4:$I$119,4,FALSE)</f>
        <v>#N/A</v>
      </c>
      <c r="H259" s="25" t="e">
        <f>VLOOKUP($C259,기술자현황!$B$4:$I$119,8,FALSE)</f>
        <v>#N/A</v>
      </c>
      <c r="I259" s="25" t="e">
        <f>VLOOKUP($C259,기술자현황!$B$4:$I$119,2,FALSE)</f>
        <v>#N/A</v>
      </c>
      <c r="J259" s="25" t="e">
        <f>VLOOKUP($C259,기술자현황!$B$4:$I$119,7,FALSE)</f>
        <v>#N/A</v>
      </c>
      <c r="K259" s="25" t="e">
        <f>VLOOKUP($C259,기술자현황!$B$4:$I$119,3,FALSE)</f>
        <v>#N/A</v>
      </c>
      <c r="L259" s="25" t="e">
        <f>VLOOKUP($C259,기술자현황!$B$4:$I$119,5,FALSE)</f>
        <v>#N/A</v>
      </c>
      <c r="M259" s="139" t="e">
        <f>VLOOKUP($H259,사업현황!$A$4:$K$140,8,FALSE)</f>
        <v>#N/A</v>
      </c>
    </row>
    <row r="260" spans="2:13" ht="15">
      <c r="C260" s="86"/>
      <c r="D260" s="87"/>
      <c r="E260" s="84"/>
      <c r="F260" s="25" t="e">
        <f>VLOOKUP($C260,기술자현황!$B$4:$I$119,1,FALSE)</f>
        <v>#N/A</v>
      </c>
      <c r="G260" s="25" t="e">
        <f>VLOOKUP($C260,기술자현황!$B$4:$I$119,4,FALSE)</f>
        <v>#N/A</v>
      </c>
      <c r="H260" s="25" t="e">
        <f>VLOOKUP($C260,기술자현황!$B$4:$I$119,8,FALSE)</f>
        <v>#N/A</v>
      </c>
      <c r="I260" s="25" t="e">
        <f>VLOOKUP($C260,기술자현황!$B$4:$I$119,2,FALSE)</f>
        <v>#N/A</v>
      </c>
      <c r="J260" s="25" t="e">
        <f>VLOOKUP($C260,기술자현황!$B$4:$I$119,7,FALSE)</f>
        <v>#N/A</v>
      </c>
      <c r="K260" s="25" t="e">
        <f>VLOOKUP($C260,기술자현황!$B$4:$I$119,3,FALSE)</f>
        <v>#N/A</v>
      </c>
      <c r="L260" s="25" t="e">
        <f>VLOOKUP($C260,기술자현황!$B$4:$I$119,5,FALSE)</f>
        <v>#N/A</v>
      </c>
      <c r="M260" s="139" t="e">
        <f>VLOOKUP($H260,사업현황!$A$4:$K$140,8,FALSE)</f>
        <v>#N/A</v>
      </c>
    </row>
    <row r="261" spans="2:13" ht="15">
      <c r="B261" s="250"/>
      <c r="C261" s="86"/>
      <c r="D261" s="87"/>
      <c r="E261" s="84"/>
      <c r="F261" s="25" t="e">
        <f>VLOOKUP($C261,기술자현황!$B$4:$I$119,1,FALSE)</f>
        <v>#N/A</v>
      </c>
      <c r="G261" s="25" t="e">
        <f>VLOOKUP($C261,기술자현황!$B$4:$I$119,4,FALSE)</f>
        <v>#N/A</v>
      </c>
      <c r="H261" s="25" t="e">
        <f>VLOOKUP($C261,기술자현황!$B$4:$I$119,8,FALSE)</f>
        <v>#N/A</v>
      </c>
      <c r="I261" s="25" t="e">
        <f>VLOOKUP($C261,기술자현황!$B$4:$I$119,2,FALSE)</f>
        <v>#N/A</v>
      </c>
      <c r="J261" s="25" t="e">
        <f>VLOOKUP($C261,기술자현황!$B$4:$I$119,7,FALSE)</f>
        <v>#N/A</v>
      </c>
      <c r="K261" s="25" t="e">
        <f>VLOOKUP($C261,기술자현황!$B$4:$I$119,3,FALSE)</f>
        <v>#N/A</v>
      </c>
      <c r="L261" s="25" t="e">
        <f>VLOOKUP($C261,기술자현황!$B$4:$I$119,5,FALSE)</f>
        <v>#N/A</v>
      </c>
      <c r="M261" s="139" t="e">
        <f>VLOOKUP($H261,사업현황!$A$4:$K$140,8,FALSE)</f>
        <v>#N/A</v>
      </c>
    </row>
    <row r="262" spans="2:13" ht="15">
      <c r="B262" s="250"/>
      <c r="C262" s="86"/>
      <c r="D262" s="87"/>
      <c r="E262" s="84"/>
      <c r="F262" s="25" t="e">
        <f>VLOOKUP($C262,기술자현황!$B$4:$I$119,1,FALSE)</f>
        <v>#N/A</v>
      </c>
      <c r="G262" s="25" t="e">
        <f>VLOOKUP($C262,기술자현황!$B$4:$I$119,4,FALSE)</f>
        <v>#N/A</v>
      </c>
      <c r="H262" s="25" t="e">
        <f>VLOOKUP($C262,기술자현황!$B$4:$I$119,8,FALSE)</f>
        <v>#N/A</v>
      </c>
      <c r="I262" s="25" t="e">
        <f>VLOOKUP($C262,기술자현황!$B$4:$I$119,2,FALSE)</f>
        <v>#N/A</v>
      </c>
      <c r="J262" s="25" t="e">
        <f>VLOOKUP($C262,기술자현황!$B$4:$I$119,7,FALSE)</f>
        <v>#N/A</v>
      </c>
      <c r="K262" s="25" t="e">
        <f>VLOOKUP($C262,기술자현황!$B$4:$I$119,3,FALSE)</f>
        <v>#N/A</v>
      </c>
      <c r="L262" s="25" t="e">
        <f>VLOOKUP($C262,기술자현황!$B$4:$I$119,5,FALSE)</f>
        <v>#N/A</v>
      </c>
      <c r="M262" s="139" t="e">
        <f>VLOOKUP($H262,사업현황!$A$4:$K$140,8,FALSE)</f>
        <v>#N/A</v>
      </c>
    </row>
    <row r="263" spans="2:13" ht="15">
      <c r="B263" s="250"/>
      <c r="C263" s="86"/>
      <c r="D263" s="87"/>
      <c r="E263" s="84"/>
      <c r="F263" s="25" t="e">
        <f>VLOOKUP($C263,기술자현황!$B$4:$I$119,1,FALSE)</f>
        <v>#N/A</v>
      </c>
      <c r="G263" s="25" t="e">
        <f>VLOOKUP($C263,기술자현황!$B$4:$I$119,4,FALSE)</f>
        <v>#N/A</v>
      </c>
      <c r="H263" s="25" t="e">
        <f>VLOOKUP($C263,기술자현황!$B$4:$I$119,8,FALSE)</f>
        <v>#N/A</v>
      </c>
      <c r="I263" s="25" t="e">
        <f>VLOOKUP($C263,기술자현황!$B$4:$I$119,2,FALSE)</f>
        <v>#N/A</v>
      </c>
      <c r="J263" s="25" t="e">
        <f>VLOOKUP($C263,기술자현황!$B$4:$I$119,7,FALSE)</f>
        <v>#N/A</v>
      </c>
      <c r="K263" s="25" t="e">
        <f>VLOOKUP($C263,기술자현황!$B$4:$I$119,3,FALSE)</f>
        <v>#N/A</v>
      </c>
      <c r="L263" s="25" t="e">
        <f>VLOOKUP($C263,기술자현황!$B$4:$I$119,5,FALSE)</f>
        <v>#N/A</v>
      </c>
      <c r="M263" s="139" t="e">
        <f>VLOOKUP($H263,사업현황!$A$4:$K$140,8,FALSE)</f>
        <v>#N/A</v>
      </c>
    </row>
    <row r="264" spans="2:13" ht="14.25">
      <c r="B264" s="250"/>
      <c r="C264" s="86"/>
      <c r="D264" s="86"/>
      <c r="E264" s="84"/>
      <c r="F264" s="25" t="e">
        <f>VLOOKUP($C264,기술자현황!$B$4:$I$119,1,FALSE)</f>
        <v>#N/A</v>
      </c>
      <c r="G264" s="25" t="e">
        <f>VLOOKUP($C264,기술자현황!$B$4:$I$119,4,FALSE)</f>
        <v>#N/A</v>
      </c>
      <c r="H264" s="25" t="e">
        <f>VLOOKUP($C264,기술자현황!$B$4:$I$119,8,FALSE)</f>
        <v>#N/A</v>
      </c>
      <c r="I264" s="25" t="e">
        <f>VLOOKUP($C264,기술자현황!$B$4:$I$119,2,FALSE)</f>
        <v>#N/A</v>
      </c>
      <c r="J264" s="25" t="e">
        <f>VLOOKUP($C264,기술자현황!$B$4:$I$119,7,FALSE)</f>
        <v>#N/A</v>
      </c>
      <c r="K264" s="25" t="e">
        <f>VLOOKUP($C264,기술자현황!$B$4:$I$119,3,FALSE)</f>
        <v>#N/A</v>
      </c>
      <c r="L264" s="25" t="e">
        <f>VLOOKUP($C264,기술자현황!$B$4:$I$119,5,FALSE)</f>
        <v>#N/A</v>
      </c>
      <c r="M264" s="139" t="e">
        <f>VLOOKUP($H264,사업현황!$A$4:$K$140,8,FALSE)</f>
        <v>#N/A</v>
      </c>
    </row>
    <row r="265" spans="2:13" ht="14.25">
      <c r="B265" s="250"/>
      <c r="C265" s="86"/>
      <c r="D265" s="86"/>
      <c r="E265" s="84"/>
      <c r="F265" s="25" t="e">
        <f>VLOOKUP($C265,기술자현황!$B$4:$I$119,1,FALSE)</f>
        <v>#N/A</v>
      </c>
      <c r="G265" s="25" t="e">
        <f>VLOOKUP($C265,기술자현황!$B$4:$I$119,4,FALSE)</f>
        <v>#N/A</v>
      </c>
      <c r="H265" s="25" t="e">
        <f>VLOOKUP($C265,기술자현황!$B$4:$I$119,8,FALSE)</f>
        <v>#N/A</v>
      </c>
      <c r="I265" s="25" t="e">
        <f>VLOOKUP($C265,기술자현황!$B$4:$I$119,2,FALSE)</f>
        <v>#N/A</v>
      </c>
      <c r="J265" s="25" t="e">
        <f>VLOOKUP($C265,기술자현황!$B$4:$I$119,7,FALSE)</f>
        <v>#N/A</v>
      </c>
      <c r="K265" s="25" t="e">
        <f>VLOOKUP($C265,기술자현황!$B$4:$I$119,3,FALSE)</f>
        <v>#N/A</v>
      </c>
      <c r="L265" s="25" t="e">
        <f>VLOOKUP($C265,기술자현황!$B$4:$I$119,5,FALSE)</f>
        <v>#N/A</v>
      </c>
      <c r="M265" s="139" t="e">
        <f>VLOOKUP($H265,사업현황!$A$4:$K$140,8,FALSE)</f>
        <v>#N/A</v>
      </c>
    </row>
    <row r="266" spans="2:13" ht="14.25">
      <c r="B266" s="250"/>
      <c r="C266" s="86"/>
      <c r="D266" s="86"/>
      <c r="E266" s="84"/>
      <c r="F266" s="25" t="e">
        <f>VLOOKUP($C266,기술자현황!$B$4:$I$119,1,FALSE)</f>
        <v>#N/A</v>
      </c>
      <c r="G266" s="25" t="e">
        <f>VLOOKUP($C266,기술자현황!$B$4:$I$119,4,FALSE)</f>
        <v>#N/A</v>
      </c>
      <c r="H266" s="25" t="e">
        <f>VLOOKUP($C266,기술자현황!$B$4:$I$119,8,FALSE)</f>
        <v>#N/A</v>
      </c>
      <c r="I266" s="25" t="e">
        <f>VLOOKUP($C266,기술자현황!$B$4:$I$119,2,FALSE)</f>
        <v>#N/A</v>
      </c>
      <c r="J266" s="25" t="e">
        <f>VLOOKUP($C266,기술자현황!$B$4:$I$119,7,FALSE)</f>
        <v>#N/A</v>
      </c>
      <c r="K266" s="25" t="e">
        <f>VLOOKUP($C266,기술자현황!$B$4:$I$119,3,FALSE)</f>
        <v>#N/A</v>
      </c>
      <c r="L266" s="25" t="e">
        <f>VLOOKUP($C266,기술자현황!$B$4:$I$119,5,FALSE)</f>
        <v>#N/A</v>
      </c>
      <c r="M266" s="139" t="e">
        <f>VLOOKUP($H266,사업현황!$A$4:$K$140,8,FALSE)</f>
        <v>#N/A</v>
      </c>
    </row>
    <row r="267" spans="2:13" ht="14.25">
      <c r="B267" s="250"/>
      <c r="C267" s="86"/>
      <c r="D267" s="86"/>
      <c r="E267" s="84"/>
      <c r="F267" s="25" t="e">
        <f>VLOOKUP($C267,기술자현황!$B$4:$I$119,1,FALSE)</f>
        <v>#N/A</v>
      </c>
      <c r="G267" s="25" t="e">
        <f>VLOOKUP($C267,기술자현황!$B$4:$I$119,4,FALSE)</f>
        <v>#N/A</v>
      </c>
      <c r="H267" s="25" t="e">
        <f>VLOOKUP($C267,기술자현황!$B$4:$I$119,8,FALSE)</f>
        <v>#N/A</v>
      </c>
      <c r="I267" s="25" t="e">
        <f>VLOOKUP($C267,기술자현황!$B$4:$I$119,2,FALSE)</f>
        <v>#N/A</v>
      </c>
      <c r="J267" s="25" t="e">
        <f>VLOOKUP($C267,기술자현황!$B$4:$I$119,7,FALSE)</f>
        <v>#N/A</v>
      </c>
      <c r="K267" s="25" t="e">
        <f>VLOOKUP($C267,기술자현황!$B$4:$I$119,3,FALSE)</f>
        <v>#N/A</v>
      </c>
      <c r="L267" s="25" t="e">
        <f>VLOOKUP($C267,기술자현황!$B$4:$I$119,5,FALSE)</f>
        <v>#N/A</v>
      </c>
      <c r="M267" s="139" t="e">
        <f>VLOOKUP($H267,사업현황!$A$4:$K$140,8,FALSE)</f>
        <v>#N/A</v>
      </c>
    </row>
    <row r="268" spans="2:13" ht="14.25">
      <c r="C268" s="86"/>
      <c r="D268" s="86"/>
      <c r="E268" s="84"/>
      <c r="F268" s="25" t="e">
        <f>VLOOKUP($C268,기술자현황!$B$4:$I$119,1,FALSE)</f>
        <v>#N/A</v>
      </c>
      <c r="G268" s="25" t="e">
        <f>VLOOKUP($C268,기술자현황!$B$4:$I$119,4,FALSE)</f>
        <v>#N/A</v>
      </c>
      <c r="H268" s="25" t="e">
        <f>VLOOKUP($C268,기술자현황!$B$4:$I$119,8,FALSE)</f>
        <v>#N/A</v>
      </c>
      <c r="I268" s="25" t="e">
        <f>VLOOKUP($C268,기술자현황!$B$4:$I$119,2,FALSE)</f>
        <v>#N/A</v>
      </c>
      <c r="J268" s="25" t="e">
        <f>VLOOKUP($C268,기술자현황!$B$4:$I$119,7,FALSE)</f>
        <v>#N/A</v>
      </c>
      <c r="K268" s="25" t="e">
        <f>VLOOKUP($C268,기술자현황!$B$4:$I$119,3,FALSE)</f>
        <v>#N/A</v>
      </c>
      <c r="L268" s="25" t="e">
        <f>VLOOKUP($C268,기술자현황!$B$4:$I$119,5,FALSE)</f>
        <v>#N/A</v>
      </c>
      <c r="M268" s="139" t="e">
        <f>VLOOKUP($H268,사업현황!$A$4:$K$140,8,FALSE)</f>
        <v>#N/A</v>
      </c>
    </row>
    <row r="269" spans="2:13" ht="14.25">
      <c r="C269" s="86"/>
      <c r="D269" s="86"/>
      <c r="E269" s="84"/>
      <c r="F269" s="25" t="e">
        <f>VLOOKUP($C269,기술자현황!$B$4:$I$119,1,FALSE)</f>
        <v>#N/A</v>
      </c>
      <c r="G269" s="25" t="e">
        <f>VLOOKUP($C269,기술자현황!$B$4:$I$119,4,FALSE)</f>
        <v>#N/A</v>
      </c>
      <c r="H269" s="25" t="e">
        <f>VLOOKUP($C269,기술자현황!$B$4:$I$119,8,FALSE)</f>
        <v>#N/A</v>
      </c>
      <c r="I269" s="25" t="e">
        <f>VLOOKUP($C269,기술자현황!$B$4:$I$119,2,FALSE)</f>
        <v>#N/A</v>
      </c>
      <c r="J269" s="25" t="e">
        <f>VLOOKUP($C269,기술자현황!$B$4:$I$119,7,FALSE)</f>
        <v>#N/A</v>
      </c>
      <c r="K269" s="25" t="e">
        <f>VLOOKUP($C269,기술자현황!$B$4:$I$119,3,FALSE)</f>
        <v>#N/A</v>
      </c>
      <c r="L269" s="25" t="e">
        <f>VLOOKUP($C269,기술자현황!$B$4:$I$119,5,FALSE)</f>
        <v>#N/A</v>
      </c>
      <c r="M269" s="139" t="e">
        <f>VLOOKUP($H269,사업현황!$A$4:$K$140,8,FALSE)</f>
        <v>#N/A</v>
      </c>
    </row>
    <row r="270" spans="2:13" ht="14.25">
      <c r="C270" s="86"/>
      <c r="D270" s="86"/>
      <c r="E270" s="84"/>
      <c r="F270" s="25" t="e">
        <f>VLOOKUP($C270,기술자현황!$B$4:$I$119,1,FALSE)</f>
        <v>#N/A</v>
      </c>
      <c r="G270" s="25" t="e">
        <f>VLOOKUP($C270,기술자현황!$B$4:$I$119,4,FALSE)</f>
        <v>#N/A</v>
      </c>
      <c r="H270" s="25" t="e">
        <f>VLOOKUP($C270,기술자현황!$B$4:$I$119,8,FALSE)</f>
        <v>#N/A</v>
      </c>
      <c r="I270" s="25" t="e">
        <f>VLOOKUP($C270,기술자현황!$B$4:$I$119,2,FALSE)</f>
        <v>#N/A</v>
      </c>
      <c r="J270" s="25" t="e">
        <f>VLOOKUP($C270,기술자현황!$B$4:$I$119,7,FALSE)</f>
        <v>#N/A</v>
      </c>
      <c r="K270" s="25" t="e">
        <f>VLOOKUP($C270,기술자현황!$B$4:$I$119,3,FALSE)</f>
        <v>#N/A</v>
      </c>
      <c r="L270" s="25" t="e">
        <f>VLOOKUP($C270,기술자현황!$B$4:$I$119,5,FALSE)</f>
        <v>#N/A</v>
      </c>
      <c r="M270" s="139" t="e">
        <f>VLOOKUP($H270,사업현황!$A$4:$K$140,8,FALSE)</f>
        <v>#N/A</v>
      </c>
    </row>
    <row r="271" spans="2:13" ht="14.25">
      <c r="C271" s="86"/>
      <c r="D271" s="86"/>
      <c r="E271" s="84"/>
      <c r="F271" s="25" t="e">
        <f>VLOOKUP($C271,기술자현황!$B$4:$I$119,1,FALSE)</f>
        <v>#N/A</v>
      </c>
      <c r="G271" s="25" t="e">
        <f>VLOOKUP($C271,기술자현황!$B$4:$I$119,4,FALSE)</f>
        <v>#N/A</v>
      </c>
      <c r="H271" s="25" t="e">
        <f>VLOOKUP($C271,기술자현황!$B$4:$I$119,8,FALSE)</f>
        <v>#N/A</v>
      </c>
      <c r="I271" s="25" t="e">
        <f>VLOOKUP($C271,기술자현황!$B$4:$I$119,2,FALSE)</f>
        <v>#N/A</v>
      </c>
      <c r="J271" s="25" t="e">
        <f>VLOOKUP($C271,기술자현황!$B$4:$I$119,7,FALSE)</f>
        <v>#N/A</v>
      </c>
      <c r="K271" s="25" t="e">
        <f>VLOOKUP($C271,기술자현황!$B$4:$I$119,3,FALSE)</f>
        <v>#N/A</v>
      </c>
      <c r="L271" s="25" t="e">
        <f>VLOOKUP($C271,기술자현황!$B$4:$I$119,5,FALSE)</f>
        <v>#N/A</v>
      </c>
      <c r="M271" s="139" t="e">
        <f>VLOOKUP($H271,사업현황!$A$4:$K$140,8,FALSE)</f>
        <v>#N/A</v>
      </c>
    </row>
    <row r="272" spans="2:13" ht="14.25">
      <c r="C272" s="86"/>
      <c r="D272" s="86"/>
      <c r="E272" s="84"/>
      <c r="F272" s="25" t="e">
        <f>VLOOKUP($C272,기술자현황!$B$4:$I$119,1,FALSE)</f>
        <v>#N/A</v>
      </c>
      <c r="G272" s="25" t="e">
        <f>VLOOKUP($C272,기술자현황!$B$4:$I$119,4,FALSE)</f>
        <v>#N/A</v>
      </c>
      <c r="H272" s="25" t="e">
        <f>VLOOKUP($C272,기술자현황!$B$4:$I$119,8,FALSE)</f>
        <v>#N/A</v>
      </c>
      <c r="I272" s="25" t="e">
        <f>VLOOKUP($C272,기술자현황!$B$4:$I$119,2,FALSE)</f>
        <v>#N/A</v>
      </c>
      <c r="J272" s="25" t="e">
        <f>VLOOKUP($C272,기술자현황!$B$4:$I$119,7,FALSE)</f>
        <v>#N/A</v>
      </c>
      <c r="K272" s="25" t="e">
        <f>VLOOKUP($C272,기술자현황!$B$4:$I$119,3,FALSE)</f>
        <v>#N/A</v>
      </c>
      <c r="L272" s="25" t="e">
        <f>VLOOKUP($C272,기술자현황!$B$4:$I$119,5,FALSE)</f>
        <v>#N/A</v>
      </c>
      <c r="M272" s="139" t="e">
        <f>VLOOKUP($H272,사업현황!$A$4:$K$140,8,FALSE)</f>
        <v>#N/A</v>
      </c>
    </row>
    <row r="273" spans="3:13" ht="14.25">
      <c r="C273" s="86"/>
      <c r="D273" s="86"/>
      <c r="E273" s="84"/>
      <c r="F273" s="25" t="e">
        <f>VLOOKUP($C273,기술자현황!$B$4:$I$119,1,FALSE)</f>
        <v>#N/A</v>
      </c>
      <c r="G273" s="25" t="e">
        <f>VLOOKUP($C273,기술자현황!$B$4:$I$119,4,FALSE)</f>
        <v>#N/A</v>
      </c>
      <c r="H273" s="25" t="e">
        <f>VLOOKUP($C273,기술자현황!$B$4:$I$119,8,FALSE)</f>
        <v>#N/A</v>
      </c>
      <c r="I273" s="25" t="e">
        <f>VLOOKUP($C273,기술자현황!$B$4:$I$119,2,FALSE)</f>
        <v>#N/A</v>
      </c>
      <c r="J273" s="25" t="e">
        <f>VLOOKUP($C273,기술자현황!$B$4:$I$119,7,FALSE)</f>
        <v>#N/A</v>
      </c>
      <c r="K273" s="25" t="e">
        <f>VLOOKUP($C273,기술자현황!$B$4:$I$119,3,FALSE)</f>
        <v>#N/A</v>
      </c>
      <c r="L273" s="25" t="e">
        <f>VLOOKUP($C273,기술자현황!$B$4:$I$119,5,FALSE)</f>
        <v>#N/A</v>
      </c>
      <c r="M273" s="139" t="e">
        <f>VLOOKUP($H273,사업현황!$A$4:$K$140,8,FALSE)</f>
        <v>#N/A</v>
      </c>
    </row>
    <row r="274" spans="3:13" ht="14.25">
      <c r="C274" s="86"/>
      <c r="D274" s="86"/>
      <c r="E274" s="84"/>
      <c r="F274" s="25" t="e">
        <f>VLOOKUP($C274,기술자현황!$B$4:$I$119,1,FALSE)</f>
        <v>#N/A</v>
      </c>
      <c r="G274" s="25" t="e">
        <f>VLOOKUP($C274,기술자현황!$B$4:$I$119,4,FALSE)</f>
        <v>#N/A</v>
      </c>
      <c r="H274" s="25" t="e">
        <f>VLOOKUP($C274,기술자현황!$B$4:$I$119,8,FALSE)</f>
        <v>#N/A</v>
      </c>
      <c r="I274" s="25" t="e">
        <f>VLOOKUP($C274,기술자현황!$B$4:$I$119,2,FALSE)</f>
        <v>#N/A</v>
      </c>
      <c r="J274" s="25" t="e">
        <f>VLOOKUP($C274,기술자현황!$B$4:$I$119,7,FALSE)</f>
        <v>#N/A</v>
      </c>
      <c r="K274" s="25" t="e">
        <f>VLOOKUP($C274,기술자현황!$B$4:$I$119,3,FALSE)</f>
        <v>#N/A</v>
      </c>
      <c r="L274" s="25" t="e">
        <f>VLOOKUP($C274,기술자현황!$B$4:$I$119,5,FALSE)</f>
        <v>#N/A</v>
      </c>
      <c r="M274" s="139" t="e">
        <f>VLOOKUP($H274,사업현황!$A$4:$K$140,8,FALSE)</f>
        <v>#N/A</v>
      </c>
    </row>
    <row r="275" spans="3:13" ht="14.25">
      <c r="C275" s="86"/>
      <c r="D275" s="86"/>
      <c r="E275" s="84"/>
      <c r="F275" s="25" t="e">
        <f>VLOOKUP($C275,기술자현황!$B$4:$I$119,1,FALSE)</f>
        <v>#N/A</v>
      </c>
      <c r="G275" s="25" t="e">
        <f>VLOOKUP($C275,기술자현황!$B$4:$I$119,4,FALSE)</f>
        <v>#N/A</v>
      </c>
      <c r="H275" s="25" t="e">
        <f>VLOOKUP($C275,기술자현황!$B$4:$I$119,8,FALSE)</f>
        <v>#N/A</v>
      </c>
      <c r="I275" s="25" t="e">
        <f>VLOOKUP($C275,기술자현황!$B$4:$I$119,2,FALSE)</f>
        <v>#N/A</v>
      </c>
      <c r="J275" s="25" t="e">
        <f>VLOOKUP($C275,기술자현황!$B$4:$I$119,7,FALSE)</f>
        <v>#N/A</v>
      </c>
      <c r="K275" s="25" t="e">
        <f>VLOOKUP($C275,기술자현황!$B$4:$I$119,3,FALSE)</f>
        <v>#N/A</v>
      </c>
      <c r="L275" s="25" t="e">
        <f>VLOOKUP($C275,기술자현황!$B$4:$I$119,5,FALSE)</f>
        <v>#N/A</v>
      </c>
      <c r="M275" s="139" t="e">
        <f>VLOOKUP($H275,사업현황!$A$4:$K$140,8,FALSE)</f>
        <v>#N/A</v>
      </c>
    </row>
    <row r="276" spans="3:13" ht="14.25">
      <c r="C276" s="86"/>
      <c r="D276" s="86"/>
      <c r="E276" s="84"/>
      <c r="F276" s="25" t="e">
        <f>VLOOKUP($C276,기술자현황!$B$4:$I$119,1,FALSE)</f>
        <v>#N/A</v>
      </c>
      <c r="G276" s="25" t="e">
        <f>VLOOKUP($C276,기술자현황!$B$4:$I$119,4,FALSE)</f>
        <v>#N/A</v>
      </c>
      <c r="H276" s="25" t="e">
        <f>VLOOKUP($C276,기술자현황!$B$4:$I$119,8,FALSE)</f>
        <v>#N/A</v>
      </c>
      <c r="I276" s="25" t="e">
        <f>VLOOKUP($C276,기술자현황!$B$4:$I$119,2,FALSE)</f>
        <v>#N/A</v>
      </c>
      <c r="J276" s="25" t="e">
        <f>VLOOKUP($C276,기술자현황!$B$4:$I$119,7,FALSE)</f>
        <v>#N/A</v>
      </c>
      <c r="K276" s="25" t="e">
        <f>VLOOKUP($C276,기술자현황!$B$4:$I$119,3,FALSE)</f>
        <v>#N/A</v>
      </c>
      <c r="L276" s="25" t="e">
        <f>VLOOKUP($C276,기술자현황!$B$4:$I$119,5,FALSE)</f>
        <v>#N/A</v>
      </c>
      <c r="M276" s="139" t="e">
        <f>VLOOKUP($H276,사업현황!$A$4:$K$140,8,FALSE)</f>
        <v>#N/A</v>
      </c>
    </row>
    <row r="277" spans="3:13" ht="14.25">
      <c r="C277" s="86"/>
      <c r="D277" s="86"/>
      <c r="E277" s="84"/>
      <c r="F277" s="25" t="e">
        <f>VLOOKUP($C277,기술자현황!$B$4:$I$119,1,FALSE)</f>
        <v>#N/A</v>
      </c>
      <c r="G277" s="25" t="e">
        <f>VLOOKUP($C277,기술자현황!$B$4:$I$119,4,FALSE)</f>
        <v>#N/A</v>
      </c>
      <c r="H277" s="25" t="e">
        <f>VLOOKUP($C277,기술자현황!$B$4:$I$119,8,FALSE)</f>
        <v>#N/A</v>
      </c>
      <c r="I277" s="25" t="e">
        <f>VLOOKUP($C277,기술자현황!$B$4:$I$119,2,FALSE)</f>
        <v>#N/A</v>
      </c>
      <c r="J277" s="25" t="e">
        <f>VLOOKUP($C277,기술자현황!$B$4:$I$119,7,FALSE)</f>
        <v>#N/A</v>
      </c>
      <c r="K277" s="25" t="e">
        <f>VLOOKUP($C277,기술자현황!$B$4:$I$119,3,FALSE)</f>
        <v>#N/A</v>
      </c>
      <c r="L277" s="25" t="e">
        <f>VLOOKUP($C277,기술자현황!$B$4:$I$119,5,FALSE)</f>
        <v>#N/A</v>
      </c>
      <c r="M277" s="139" t="e">
        <f>VLOOKUP($H277,사업현황!$A$4:$K$140,8,FALSE)</f>
        <v>#N/A</v>
      </c>
    </row>
    <row r="278" spans="3:13" ht="14.25">
      <c r="C278" s="86"/>
      <c r="D278" s="86"/>
      <c r="E278" s="84"/>
      <c r="F278" s="25" t="e">
        <f>VLOOKUP($C278,기술자현황!$B$4:$I$119,1,FALSE)</f>
        <v>#N/A</v>
      </c>
      <c r="G278" s="25" t="e">
        <f>VLOOKUP($C278,기술자현황!$B$4:$I$119,4,FALSE)</f>
        <v>#N/A</v>
      </c>
      <c r="H278" s="25" t="e">
        <f>VLOOKUP($C278,기술자현황!$B$4:$I$119,8,FALSE)</f>
        <v>#N/A</v>
      </c>
      <c r="I278" s="25" t="e">
        <f>VLOOKUP($C278,기술자현황!$B$4:$I$119,2,FALSE)</f>
        <v>#N/A</v>
      </c>
      <c r="J278" s="25" t="e">
        <f>VLOOKUP($C278,기술자현황!$B$4:$I$119,7,FALSE)</f>
        <v>#N/A</v>
      </c>
      <c r="K278" s="25" t="e">
        <f>VLOOKUP($C278,기술자현황!$B$4:$I$119,3,FALSE)</f>
        <v>#N/A</v>
      </c>
      <c r="L278" s="25" t="e">
        <f>VLOOKUP($C278,기술자현황!$B$4:$I$119,5,FALSE)</f>
        <v>#N/A</v>
      </c>
      <c r="M278" s="139" t="e">
        <f>VLOOKUP($H278,사업현황!$A$4:$K$140,8,FALSE)</f>
        <v>#N/A</v>
      </c>
    </row>
    <row r="279" spans="3:13" ht="14.25">
      <c r="C279" s="86"/>
      <c r="D279" s="86"/>
      <c r="E279" s="84"/>
      <c r="F279" s="25" t="e">
        <f>VLOOKUP($C279,기술자현황!$B$4:$I$119,1,FALSE)</f>
        <v>#N/A</v>
      </c>
      <c r="G279" s="25" t="e">
        <f>VLOOKUP($C279,기술자현황!$B$4:$I$119,4,FALSE)</f>
        <v>#N/A</v>
      </c>
      <c r="H279" s="25" t="e">
        <f>VLOOKUP($C279,기술자현황!$B$4:$I$119,8,FALSE)</f>
        <v>#N/A</v>
      </c>
      <c r="I279" s="25" t="e">
        <f>VLOOKUP($C279,기술자현황!$B$4:$I$119,2,FALSE)</f>
        <v>#N/A</v>
      </c>
      <c r="J279" s="25" t="e">
        <f>VLOOKUP($C279,기술자현황!$B$4:$I$119,7,FALSE)</f>
        <v>#N/A</v>
      </c>
      <c r="K279" s="25" t="e">
        <f>VLOOKUP($C279,기술자현황!$B$4:$I$119,3,FALSE)</f>
        <v>#N/A</v>
      </c>
      <c r="L279" s="25" t="e">
        <f>VLOOKUP($C279,기술자현황!$B$4:$I$119,5,FALSE)</f>
        <v>#N/A</v>
      </c>
      <c r="M279" s="139" t="e">
        <f>VLOOKUP($H279,사업현황!$A$4:$K$140,8,FALSE)</f>
        <v>#N/A</v>
      </c>
    </row>
    <row r="280" spans="3:13" ht="14.25">
      <c r="C280" s="86"/>
      <c r="D280" s="86"/>
      <c r="E280" s="84"/>
      <c r="F280" s="25" t="e">
        <f>VLOOKUP($C280,기술자현황!$B$4:$I$119,1,FALSE)</f>
        <v>#N/A</v>
      </c>
      <c r="G280" s="25" t="e">
        <f>VLOOKUP($C280,기술자현황!$B$4:$I$119,4,FALSE)</f>
        <v>#N/A</v>
      </c>
      <c r="H280" s="25" t="e">
        <f>VLOOKUP($C280,기술자현황!$B$4:$I$119,8,FALSE)</f>
        <v>#N/A</v>
      </c>
      <c r="I280" s="25" t="e">
        <f>VLOOKUP($C280,기술자현황!$B$4:$I$119,2,FALSE)</f>
        <v>#N/A</v>
      </c>
      <c r="J280" s="25" t="e">
        <f>VLOOKUP($C280,기술자현황!$B$4:$I$119,7,FALSE)</f>
        <v>#N/A</v>
      </c>
      <c r="K280" s="25" t="e">
        <f>VLOOKUP($C280,기술자현황!$B$4:$I$119,3,FALSE)</f>
        <v>#N/A</v>
      </c>
      <c r="L280" s="25" t="e">
        <f>VLOOKUP($C280,기술자현황!$B$4:$I$119,5,FALSE)</f>
        <v>#N/A</v>
      </c>
      <c r="M280" s="139" t="e">
        <f>VLOOKUP($H280,사업현황!$A$4:$K$140,8,FALSE)</f>
        <v>#N/A</v>
      </c>
    </row>
    <row r="281" spans="3:13" ht="14.25">
      <c r="C281" s="86"/>
      <c r="D281" s="86"/>
      <c r="E281" s="84"/>
      <c r="F281" s="25" t="e">
        <f>VLOOKUP($C281,기술자현황!$B$4:$I$119,1,FALSE)</f>
        <v>#N/A</v>
      </c>
      <c r="G281" s="25" t="e">
        <f>VLOOKUP($C281,기술자현황!$B$4:$I$119,4,FALSE)</f>
        <v>#N/A</v>
      </c>
      <c r="H281" s="25" t="e">
        <f>VLOOKUP($C281,기술자현황!$B$4:$I$119,8,FALSE)</f>
        <v>#N/A</v>
      </c>
      <c r="I281" s="25" t="e">
        <f>VLOOKUP($C281,기술자현황!$B$4:$I$119,2,FALSE)</f>
        <v>#N/A</v>
      </c>
      <c r="J281" s="25" t="e">
        <f>VLOOKUP($C281,기술자현황!$B$4:$I$119,7,FALSE)</f>
        <v>#N/A</v>
      </c>
      <c r="K281" s="25" t="e">
        <f>VLOOKUP($C281,기술자현황!$B$4:$I$119,3,FALSE)</f>
        <v>#N/A</v>
      </c>
      <c r="L281" s="25" t="e">
        <f>VLOOKUP($C281,기술자현황!$B$4:$I$119,5,FALSE)</f>
        <v>#N/A</v>
      </c>
      <c r="M281" s="139" t="e">
        <f>VLOOKUP($H281,사업현황!$A$4:$K$140,8,FALSE)</f>
        <v>#N/A</v>
      </c>
    </row>
    <row r="282" spans="3:13" ht="14.25">
      <c r="C282" s="86"/>
      <c r="D282" s="86"/>
      <c r="E282" s="84"/>
      <c r="F282" s="25" t="e">
        <f>VLOOKUP($C282,기술자현황!$B$4:$I$119,1,FALSE)</f>
        <v>#N/A</v>
      </c>
      <c r="G282" s="25" t="e">
        <f>VLOOKUP($C282,기술자현황!$B$4:$I$119,4,FALSE)</f>
        <v>#N/A</v>
      </c>
      <c r="H282" s="25" t="e">
        <f>VLOOKUP($C282,기술자현황!$B$4:$I$119,8,FALSE)</f>
        <v>#N/A</v>
      </c>
      <c r="I282" s="25" t="e">
        <f>VLOOKUP($C282,기술자현황!$B$4:$I$119,2,FALSE)</f>
        <v>#N/A</v>
      </c>
      <c r="J282" s="25" t="e">
        <f>VLOOKUP($C282,기술자현황!$B$4:$I$119,7,FALSE)</f>
        <v>#N/A</v>
      </c>
      <c r="K282" s="25" t="e">
        <f>VLOOKUP($C282,기술자현황!$B$4:$I$119,3,FALSE)</f>
        <v>#N/A</v>
      </c>
      <c r="L282" s="25" t="e">
        <f>VLOOKUP($C282,기술자현황!$B$4:$I$119,5,FALSE)</f>
        <v>#N/A</v>
      </c>
      <c r="M282" s="139" t="e">
        <f>VLOOKUP($H282,사업현황!$A$4:$K$140,8,FALSE)</f>
        <v>#N/A</v>
      </c>
    </row>
    <row r="283" spans="3:13" ht="14.25">
      <c r="C283" s="86"/>
      <c r="D283" s="86"/>
      <c r="E283" s="84"/>
      <c r="F283" s="25" t="e">
        <f>VLOOKUP($C283,기술자현황!$B$4:$I$119,1,FALSE)</f>
        <v>#N/A</v>
      </c>
      <c r="G283" s="25" t="e">
        <f>VLOOKUP($C283,기술자현황!$B$4:$I$119,4,FALSE)</f>
        <v>#N/A</v>
      </c>
      <c r="H283" s="25" t="e">
        <f>VLOOKUP($C283,기술자현황!$B$4:$I$119,8,FALSE)</f>
        <v>#N/A</v>
      </c>
      <c r="I283" s="25" t="e">
        <f>VLOOKUP($C283,기술자현황!$B$4:$I$119,2,FALSE)</f>
        <v>#N/A</v>
      </c>
      <c r="J283" s="25" t="e">
        <f>VLOOKUP($C283,기술자현황!$B$4:$I$119,7,FALSE)</f>
        <v>#N/A</v>
      </c>
      <c r="K283" s="25" t="e">
        <f>VLOOKUP($C283,기술자현황!$B$4:$I$119,3,FALSE)</f>
        <v>#N/A</v>
      </c>
      <c r="L283" s="25" t="e">
        <f>VLOOKUP($C283,기술자현황!$B$4:$I$119,5,FALSE)</f>
        <v>#N/A</v>
      </c>
      <c r="M283" s="139" t="e">
        <f>VLOOKUP($H283,사업현황!$A$4:$K$140,8,FALSE)</f>
        <v>#N/A</v>
      </c>
    </row>
    <row r="284" spans="3:13" ht="14.25">
      <c r="C284" s="86"/>
      <c r="D284" s="86"/>
      <c r="E284" s="84"/>
      <c r="F284" s="25" t="e">
        <f>VLOOKUP($C284,기술자현황!$B$4:$I$119,1,FALSE)</f>
        <v>#N/A</v>
      </c>
      <c r="G284" s="25" t="e">
        <f>VLOOKUP($C284,기술자현황!$B$4:$I$119,4,FALSE)</f>
        <v>#N/A</v>
      </c>
      <c r="H284" s="25" t="e">
        <f>VLOOKUP($C284,기술자현황!$B$4:$I$119,8,FALSE)</f>
        <v>#N/A</v>
      </c>
      <c r="I284" s="25" t="e">
        <f>VLOOKUP($C284,기술자현황!$B$4:$I$119,2,FALSE)</f>
        <v>#N/A</v>
      </c>
      <c r="J284" s="25" t="e">
        <f>VLOOKUP($C284,기술자현황!$B$4:$I$119,7,FALSE)</f>
        <v>#N/A</v>
      </c>
      <c r="K284" s="25" t="e">
        <f>VLOOKUP($C284,기술자현황!$B$4:$I$119,3,FALSE)</f>
        <v>#N/A</v>
      </c>
      <c r="L284" s="25" t="e">
        <f>VLOOKUP($C284,기술자현황!$B$4:$I$119,5,FALSE)</f>
        <v>#N/A</v>
      </c>
      <c r="M284" s="139" t="e">
        <f>VLOOKUP($H284,사업현황!$A$4:$K$140,8,FALSE)</f>
        <v>#N/A</v>
      </c>
    </row>
    <row r="285" spans="3:13" ht="14.25">
      <c r="C285" s="86"/>
      <c r="D285" s="86"/>
      <c r="E285" s="84"/>
      <c r="F285" s="25" t="e">
        <f>VLOOKUP($C285,기술자현황!$B$4:$I$119,1,FALSE)</f>
        <v>#N/A</v>
      </c>
      <c r="G285" s="25" t="e">
        <f>VLOOKUP($C285,기술자현황!$B$4:$I$119,4,FALSE)</f>
        <v>#N/A</v>
      </c>
      <c r="H285" s="25" t="e">
        <f>VLOOKUP($C285,기술자현황!$B$4:$I$119,8,FALSE)</f>
        <v>#N/A</v>
      </c>
      <c r="I285" s="25" t="e">
        <f>VLOOKUP($C285,기술자현황!$B$4:$I$119,2,FALSE)</f>
        <v>#N/A</v>
      </c>
      <c r="J285" s="25" t="e">
        <f>VLOOKUP($C285,기술자현황!$B$4:$I$119,7,FALSE)</f>
        <v>#N/A</v>
      </c>
      <c r="K285" s="25" t="e">
        <f>VLOOKUP($C285,기술자현황!$B$4:$I$119,3,FALSE)</f>
        <v>#N/A</v>
      </c>
      <c r="L285" s="25" t="e">
        <f>VLOOKUP($C285,기술자현황!$B$4:$I$119,5,FALSE)</f>
        <v>#N/A</v>
      </c>
      <c r="M285" s="139" t="e">
        <f>VLOOKUP($H285,사업현황!$A$4:$K$140,8,FALSE)</f>
        <v>#N/A</v>
      </c>
    </row>
    <row r="286" spans="3:13" ht="14.25">
      <c r="C286" s="86"/>
      <c r="D286" s="86"/>
      <c r="E286" s="84"/>
      <c r="F286" s="25" t="e">
        <f>VLOOKUP($C286,기술자현황!$B$4:$I$119,1,FALSE)</f>
        <v>#N/A</v>
      </c>
      <c r="G286" s="25" t="e">
        <f>VLOOKUP($C286,기술자현황!$B$4:$I$119,4,FALSE)</f>
        <v>#N/A</v>
      </c>
      <c r="H286" s="25" t="e">
        <f>VLOOKUP($C286,기술자현황!$B$4:$I$119,8,FALSE)</f>
        <v>#N/A</v>
      </c>
      <c r="I286" s="25" t="e">
        <f>VLOOKUP($C286,기술자현황!$B$4:$I$119,2,FALSE)</f>
        <v>#N/A</v>
      </c>
      <c r="J286" s="25" t="e">
        <f>VLOOKUP($C286,기술자현황!$B$4:$I$119,7,FALSE)</f>
        <v>#N/A</v>
      </c>
      <c r="K286" s="25" t="e">
        <f>VLOOKUP($C286,기술자현황!$B$4:$I$119,3,FALSE)</f>
        <v>#N/A</v>
      </c>
      <c r="L286" s="25" t="e">
        <f>VLOOKUP($C286,기술자현황!$B$4:$I$119,5,FALSE)</f>
        <v>#N/A</v>
      </c>
      <c r="M286" s="139" t="e">
        <f>VLOOKUP($H286,사업현황!$A$4:$K$140,8,FALSE)</f>
        <v>#N/A</v>
      </c>
    </row>
    <row r="287" spans="3:13" ht="14.25">
      <c r="C287" s="86"/>
      <c r="D287" s="86"/>
      <c r="E287" s="84"/>
      <c r="F287" s="25" t="e">
        <f>VLOOKUP($C287,기술자현황!$B$4:$I$119,1,FALSE)</f>
        <v>#N/A</v>
      </c>
      <c r="G287" s="25" t="e">
        <f>VLOOKUP($C287,기술자현황!$B$4:$I$119,4,FALSE)</f>
        <v>#N/A</v>
      </c>
      <c r="H287" s="25" t="e">
        <f>VLOOKUP($C287,기술자현황!$B$4:$I$119,8,FALSE)</f>
        <v>#N/A</v>
      </c>
      <c r="I287" s="25" t="e">
        <f>VLOOKUP($C287,기술자현황!$B$4:$I$119,2,FALSE)</f>
        <v>#N/A</v>
      </c>
      <c r="J287" s="25" t="e">
        <f>VLOOKUP($C287,기술자현황!$B$4:$I$119,7,FALSE)</f>
        <v>#N/A</v>
      </c>
      <c r="K287" s="25" t="e">
        <f>VLOOKUP($C287,기술자현황!$B$4:$I$119,3,FALSE)</f>
        <v>#N/A</v>
      </c>
      <c r="L287" s="25" t="e">
        <f>VLOOKUP($C287,기술자현황!$B$4:$I$119,5,FALSE)</f>
        <v>#N/A</v>
      </c>
      <c r="M287" s="139" t="e">
        <f>VLOOKUP($H287,사업현황!$A$4:$K$140,8,FALSE)</f>
        <v>#N/A</v>
      </c>
    </row>
    <row r="288" spans="3:13" ht="14.25">
      <c r="C288" s="86"/>
      <c r="D288" s="86"/>
      <c r="E288" s="84"/>
      <c r="F288" s="25" t="e">
        <f>VLOOKUP($C288,기술자현황!$B$4:$I$119,1,FALSE)</f>
        <v>#N/A</v>
      </c>
      <c r="G288" s="25" t="e">
        <f>VLOOKUP($C288,기술자현황!$B$4:$I$119,4,FALSE)</f>
        <v>#N/A</v>
      </c>
      <c r="H288" s="25" t="e">
        <f>VLOOKUP($C288,기술자현황!$B$4:$I$119,8,FALSE)</f>
        <v>#N/A</v>
      </c>
      <c r="I288" s="25" t="e">
        <f>VLOOKUP($C288,기술자현황!$B$4:$I$119,2,FALSE)</f>
        <v>#N/A</v>
      </c>
      <c r="J288" s="25" t="e">
        <f>VLOOKUP($C288,기술자현황!$B$4:$I$119,7,FALSE)</f>
        <v>#N/A</v>
      </c>
      <c r="K288" s="25" t="e">
        <f>VLOOKUP($C288,기술자현황!$B$4:$I$119,3,FALSE)</f>
        <v>#N/A</v>
      </c>
      <c r="L288" s="25" t="e">
        <f>VLOOKUP($C288,기술자현황!$B$4:$I$119,5,FALSE)</f>
        <v>#N/A</v>
      </c>
      <c r="M288" s="139" t="e">
        <f>VLOOKUP($H288,사업현황!$A$4:$K$140,8,FALSE)</f>
        <v>#N/A</v>
      </c>
    </row>
    <row r="289" spans="3:13" ht="14.25">
      <c r="C289" s="86"/>
      <c r="D289" s="86"/>
      <c r="E289" s="84"/>
      <c r="F289" s="25" t="e">
        <f>VLOOKUP($C289,기술자현황!$B$4:$I$119,1,FALSE)</f>
        <v>#N/A</v>
      </c>
      <c r="G289" s="25" t="e">
        <f>VLOOKUP($C289,기술자현황!$B$4:$I$119,4,FALSE)</f>
        <v>#N/A</v>
      </c>
      <c r="H289" s="25" t="e">
        <f>VLOOKUP($C289,기술자현황!$B$4:$I$119,8,FALSE)</f>
        <v>#N/A</v>
      </c>
      <c r="I289" s="25" t="e">
        <f>VLOOKUP($C289,기술자현황!$B$4:$I$119,2,FALSE)</f>
        <v>#N/A</v>
      </c>
      <c r="J289" s="25" t="e">
        <f>VLOOKUP($C289,기술자현황!$B$4:$I$119,7,FALSE)</f>
        <v>#N/A</v>
      </c>
      <c r="K289" s="25" t="e">
        <f>VLOOKUP($C289,기술자현황!$B$4:$I$119,3,FALSE)</f>
        <v>#N/A</v>
      </c>
      <c r="L289" s="25" t="e">
        <f>VLOOKUP($C289,기술자현황!$B$4:$I$119,5,FALSE)</f>
        <v>#N/A</v>
      </c>
      <c r="M289" s="139" t="e">
        <f>VLOOKUP($H289,사업현황!$A$4:$K$140,8,FALSE)</f>
        <v>#N/A</v>
      </c>
    </row>
    <row r="290" spans="3:13" ht="14.25">
      <c r="C290" s="86"/>
      <c r="D290" s="86"/>
      <c r="E290" s="84"/>
      <c r="F290" s="25" t="e">
        <f>VLOOKUP($C290,기술자현황!$B$4:$I$119,1,FALSE)</f>
        <v>#N/A</v>
      </c>
      <c r="G290" s="25" t="e">
        <f>VLOOKUP($C290,기술자현황!$B$4:$I$119,4,FALSE)</f>
        <v>#N/A</v>
      </c>
      <c r="H290" s="25" t="e">
        <f>VLOOKUP($C290,기술자현황!$B$4:$I$119,8,FALSE)</f>
        <v>#N/A</v>
      </c>
      <c r="I290" s="25" t="e">
        <f>VLOOKUP($C290,기술자현황!$B$4:$I$119,2,FALSE)</f>
        <v>#N/A</v>
      </c>
      <c r="J290" s="25" t="e">
        <f>VLOOKUP($C290,기술자현황!$B$4:$I$119,7,FALSE)</f>
        <v>#N/A</v>
      </c>
      <c r="K290" s="25" t="e">
        <f>VLOOKUP($C290,기술자현황!$B$4:$I$119,3,FALSE)</f>
        <v>#N/A</v>
      </c>
      <c r="L290" s="25" t="e">
        <f>VLOOKUP($C290,기술자현황!$B$4:$I$119,5,FALSE)</f>
        <v>#N/A</v>
      </c>
      <c r="M290" s="139" t="e">
        <f>VLOOKUP($H290,사업현황!$A$4:$K$140,8,FALSE)</f>
        <v>#N/A</v>
      </c>
    </row>
    <row r="291" spans="3:13" ht="14.25">
      <c r="C291" s="86"/>
      <c r="D291" s="86"/>
      <c r="E291" s="84"/>
      <c r="F291" s="25" t="e">
        <f>VLOOKUP($C291,기술자현황!$B$4:$I$119,1,FALSE)</f>
        <v>#N/A</v>
      </c>
      <c r="G291" s="25" t="e">
        <f>VLOOKUP($C291,기술자현황!$B$4:$I$119,4,FALSE)</f>
        <v>#N/A</v>
      </c>
      <c r="H291" s="25" t="e">
        <f>VLOOKUP($C291,기술자현황!$B$4:$I$119,8,FALSE)</f>
        <v>#N/A</v>
      </c>
      <c r="I291" s="25" t="e">
        <f>VLOOKUP($C291,기술자현황!$B$4:$I$119,2,FALSE)</f>
        <v>#N/A</v>
      </c>
      <c r="J291" s="25" t="e">
        <f>VLOOKUP($C291,기술자현황!$B$4:$I$119,7,FALSE)</f>
        <v>#N/A</v>
      </c>
      <c r="K291" s="25" t="e">
        <f>VLOOKUP($C291,기술자현황!$B$4:$I$119,3,FALSE)</f>
        <v>#N/A</v>
      </c>
      <c r="L291" s="25" t="e">
        <f>VLOOKUP($C291,기술자현황!$B$4:$I$119,5,FALSE)</f>
        <v>#N/A</v>
      </c>
      <c r="M291" s="139" t="e">
        <f>VLOOKUP($H291,사업현황!$A$4:$K$140,8,FALSE)</f>
        <v>#N/A</v>
      </c>
    </row>
    <row r="292" spans="3:13" ht="14.25">
      <c r="C292" s="86"/>
      <c r="D292" s="86"/>
      <c r="E292" s="84"/>
      <c r="F292" s="25" t="e">
        <f>VLOOKUP($C292,기술자현황!$B$4:$I$119,1,FALSE)</f>
        <v>#N/A</v>
      </c>
      <c r="G292" s="25" t="e">
        <f>VLOOKUP($C292,기술자현황!$B$4:$I$119,4,FALSE)</f>
        <v>#N/A</v>
      </c>
      <c r="H292" s="25" t="e">
        <f>VLOOKUP($C292,기술자현황!$B$4:$I$119,8,FALSE)</f>
        <v>#N/A</v>
      </c>
      <c r="I292" s="25" t="e">
        <f>VLOOKUP($C292,기술자현황!$B$4:$I$119,2,FALSE)</f>
        <v>#N/A</v>
      </c>
      <c r="J292" s="25" t="e">
        <f>VLOOKUP($C292,기술자현황!$B$4:$I$119,7,FALSE)</f>
        <v>#N/A</v>
      </c>
      <c r="K292" s="25" t="e">
        <f>VLOOKUP($C292,기술자현황!$B$4:$I$119,3,FALSE)</f>
        <v>#N/A</v>
      </c>
      <c r="L292" s="25" t="e">
        <f>VLOOKUP($C292,기술자현황!$B$4:$I$119,5,FALSE)</f>
        <v>#N/A</v>
      </c>
      <c r="M292" s="139" t="e">
        <f>VLOOKUP($H292,사업현황!$A$4:$K$140,8,FALSE)</f>
        <v>#N/A</v>
      </c>
    </row>
    <row r="293" spans="3:13" ht="14.25">
      <c r="C293" s="86"/>
      <c r="D293" s="86"/>
      <c r="E293" s="84"/>
      <c r="F293" s="25" t="e">
        <f>VLOOKUP($C293,기술자현황!$B$4:$I$119,1,FALSE)</f>
        <v>#N/A</v>
      </c>
      <c r="G293" s="25" t="e">
        <f>VLOOKUP($C293,기술자현황!$B$4:$I$119,4,FALSE)</f>
        <v>#N/A</v>
      </c>
      <c r="H293" s="25" t="e">
        <f>VLOOKUP($C293,기술자현황!$B$4:$I$119,8,FALSE)</f>
        <v>#N/A</v>
      </c>
      <c r="I293" s="25" t="e">
        <f>VLOOKUP($C293,기술자현황!$B$4:$I$119,2,FALSE)</f>
        <v>#N/A</v>
      </c>
      <c r="J293" s="25" t="e">
        <f>VLOOKUP($C293,기술자현황!$B$4:$I$119,7,FALSE)</f>
        <v>#N/A</v>
      </c>
      <c r="K293" s="25" t="e">
        <f>VLOOKUP($C293,기술자현황!$B$4:$I$119,3,FALSE)</f>
        <v>#N/A</v>
      </c>
      <c r="L293" s="25" t="e">
        <f>VLOOKUP($C293,기술자현황!$B$4:$I$119,5,FALSE)</f>
        <v>#N/A</v>
      </c>
      <c r="M293" s="139" t="e">
        <f>VLOOKUP($H293,사업현황!$A$4:$K$140,8,FALSE)</f>
        <v>#N/A</v>
      </c>
    </row>
    <row r="294" spans="3:13" ht="14.25">
      <c r="C294" s="86"/>
      <c r="D294" s="86"/>
      <c r="E294" s="84"/>
      <c r="F294" s="25" t="e">
        <f>VLOOKUP($C294,기술자현황!$B$4:$I$119,1,FALSE)</f>
        <v>#N/A</v>
      </c>
      <c r="G294" s="25" t="e">
        <f>VLOOKUP($C294,기술자현황!$B$4:$I$119,4,FALSE)</f>
        <v>#N/A</v>
      </c>
      <c r="H294" s="25" t="e">
        <f>VLOOKUP($C294,기술자현황!$B$4:$I$119,8,FALSE)</f>
        <v>#N/A</v>
      </c>
      <c r="I294" s="25" t="e">
        <f>VLOOKUP($C294,기술자현황!$B$4:$I$119,2,FALSE)</f>
        <v>#N/A</v>
      </c>
      <c r="J294" s="25" t="e">
        <f>VLOOKUP($C294,기술자현황!$B$4:$I$119,7,FALSE)</f>
        <v>#N/A</v>
      </c>
      <c r="K294" s="25" t="e">
        <f>VLOOKUP($C294,기술자현황!$B$4:$I$119,3,FALSE)</f>
        <v>#N/A</v>
      </c>
      <c r="L294" s="25" t="e">
        <f>VLOOKUP($C294,기술자현황!$B$4:$I$119,5,FALSE)</f>
        <v>#N/A</v>
      </c>
      <c r="M294" s="139" t="e">
        <f>VLOOKUP($H294,사업현황!$A$4:$K$140,8,FALSE)</f>
        <v>#N/A</v>
      </c>
    </row>
    <row r="295" spans="3:13" ht="14.25">
      <c r="C295" s="86"/>
      <c r="D295" s="86"/>
      <c r="E295" s="84"/>
      <c r="F295" s="25" t="e">
        <f>VLOOKUP($C295,기술자현황!$B$4:$I$119,1,FALSE)</f>
        <v>#N/A</v>
      </c>
      <c r="G295" s="25" t="e">
        <f>VLOOKUP($C295,기술자현황!$B$4:$I$119,4,FALSE)</f>
        <v>#N/A</v>
      </c>
      <c r="H295" s="25" t="e">
        <f>VLOOKUP($C295,기술자현황!$B$4:$I$119,8,FALSE)</f>
        <v>#N/A</v>
      </c>
      <c r="I295" s="25" t="e">
        <f>VLOOKUP($C295,기술자현황!$B$4:$I$119,2,FALSE)</f>
        <v>#N/A</v>
      </c>
      <c r="J295" s="25" t="e">
        <f>VLOOKUP($C295,기술자현황!$B$4:$I$119,7,FALSE)</f>
        <v>#N/A</v>
      </c>
      <c r="K295" s="25" t="e">
        <f>VLOOKUP($C295,기술자현황!$B$4:$I$119,3,FALSE)</f>
        <v>#N/A</v>
      </c>
      <c r="L295" s="25" t="e">
        <f>VLOOKUP($C295,기술자현황!$B$4:$I$119,5,FALSE)</f>
        <v>#N/A</v>
      </c>
      <c r="M295" s="139" t="e">
        <f>VLOOKUP($H295,사업현황!$A$4:$K$140,8,FALSE)</f>
        <v>#N/A</v>
      </c>
    </row>
    <row r="296" spans="3:13" ht="14.25">
      <c r="C296" s="86"/>
      <c r="D296" s="86"/>
      <c r="E296" s="84"/>
      <c r="F296" s="25" t="e">
        <f>VLOOKUP($C296,기술자현황!$B$4:$I$119,1,FALSE)</f>
        <v>#N/A</v>
      </c>
      <c r="G296" s="25" t="e">
        <f>VLOOKUP($C296,기술자현황!$B$4:$I$119,4,FALSE)</f>
        <v>#N/A</v>
      </c>
      <c r="H296" s="25" t="e">
        <f>VLOOKUP($C296,기술자현황!$B$4:$I$119,8,FALSE)</f>
        <v>#N/A</v>
      </c>
      <c r="I296" s="25" t="e">
        <f>VLOOKUP($C296,기술자현황!$B$4:$I$119,2,FALSE)</f>
        <v>#N/A</v>
      </c>
      <c r="J296" s="25" t="e">
        <f>VLOOKUP($C296,기술자현황!$B$4:$I$119,7,FALSE)</f>
        <v>#N/A</v>
      </c>
      <c r="K296" s="25" t="e">
        <f>VLOOKUP($C296,기술자현황!$B$4:$I$119,3,FALSE)</f>
        <v>#N/A</v>
      </c>
      <c r="L296" s="25" t="e">
        <f>VLOOKUP($C296,기술자현황!$B$4:$I$119,5,FALSE)</f>
        <v>#N/A</v>
      </c>
      <c r="M296" s="139" t="e">
        <f>VLOOKUP($H296,사업현황!$A$4:$K$140,8,FALSE)</f>
        <v>#N/A</v>
      </c>
    </row>
    <row r="297" spans="3:13" ht="14.25">
      <c r="C297" s="86"/>
      <c r="D297" s="86"/>
      <c r="E297" s="84"/>
      <c r="F297" s="25" t="e">
        <f>VLOOKUP($C297,기술자현황!$B$4:$I$119,1,FALSE)</f>
        <v>#N/A</v>
      </c>
      <c r="G297" s="25" t="e">
        <f>VLOOKUP($C297,기술자현황!$B$4:$I$119,4,FALSE)</f>
        <v>#N/A</v>
      </c>
      <c r="H297" s="25" t="e">
        <f>VLOOKUP($C297,기술자현황!$B$4:$I$119,8,FALSE)</f>
        <v>#N/A</v>
      </c>
      <c r="I297" s="25" t="e">
        <f>VLOOKUP($C297,기술자현황!$B$4:$I$119,2,FALSE)</f>
        <v>#N/A</v>
      </c>
      <c r="J297" s="25" t="e">
        <f>VLOOKUP($C297,기술자현황!$B$4:$I$119,7,FALSE)</f>
        <v>#N/A</v>
      </c>
      <c r="K297" s="25" t="e">
        <f>VLOOKUP($C297,기술자현황!$B$4:$I$119,3,FALSE)</f>
        <v>#N/A</v>
      </c>
      <c r="L297" s="25" t="e">
        <f>VLOOKUP($C297,기술자현황!$B$4:$I$119,5,FALSE)</f>
        <v>#N/A</v>
      </c>
      <c r="M297" s="139" t="e">
        <f>VLOOKUP($H297,사업현황!$A$4:$K$140,8,FALSE)</f>
        <v>#N/A</v>
      </c>
    </row>
    <row r="298" spans="3:13" ht="14.25">
      <c r="C298" s="86"/>
      <c r="D298" s="86"/>
      <c r="E298" s="84"/>
      <c r="F298" s="25" t="e">
        <f>VLOOKUP($C298,기술자현황!$B$4:$I$119,1,FALSE)</f>
        <v>#N/A</v>
      </c>
      <c r="G298" s="25" t="e">
        <f>VLOOKUP($C298,기술자현황!$B$4:$I$119,4,FALSE)</f>
        <v>#N/A</v>
      </c>
      <c r="H298" s="25" t="e">
        <f>VLOOKUP($C298,기술자현황!$B$4:$I$119,8,FALSE)</f>
        <v>#N/A</v>
      </c>
      <c r="I298" s="25" t="e">
        <f>VLOOKUP($C298,기술자현황!$B$4:$I$119,2,FALSE)</f>
        <v>#N/A</v>
      </c>
      <c r="J298" s="25" t="e">
        <f>VLOOKUP($C298,기술자현황!$B$4:$I$119,7,FALSE)</f>
        <v>#N/A</v>
      </c>
      <c r="K298" s="25" t="e">
        <f>VLOOKUP($C298,기술자현황!$B$4:$I$119,3,FALSE)</f>
        <v>#N/A</v>
      </c>
      <c r="L298" s="25" t="e">
        <f>VLOOKUP($C298,기술자현황!$B$4:$I$119,5,FALSE)</f>
        <v>#N/A</v>
      </c>
      <c r="M298" s="139" t="e">
        <f>VLOOKUP($H298,사업현황!$A$4:$K$140,8,FALSE)</f>
        <v>#N/A</v>
      </c>
    </row>
    <row r="299" spans="3:13" ht="14.25">
      <c r="C299" s="86"/>
      <c r="D299" s="86"/>
      <c r="E299" s="84"/>
      <c r="F299" s="25" t="e">
        <f>VLOOKUP($C299,기술자현황!$B$4:$I$119,1,FALSE)</f>
        <v>#N/A</v>
      </c>
      <c r="G299" s="25" t="e">
        <f>VLOOKUP($C299,기술자현황!$B$4:$I$119,4,FALSE)</f>
        <v>#N/A</v>
      </c>
      <c r="H299" s="25" t="e">
        <f>VLOOKUP($C299,기술자현황!$B$4:$I$119,8,FALSE)</f>
        <v>#N/A</v>
      </c>
      <c r="I299" s="25" t="e">
        <f>VLOOKUP($C299,기술자현황!$B$4:$I$119,2,FALSE)</f>
        <v>#N/A</v>
      </c>
      <c r="J299" s="25" t="e">
        <f>VLOOKUP($C299,기술자현황!$B$4:$I$119,7,FALSE)</f>
        <v>#N/A</v>
      </c>
      <c r="K299" s="25" t="e">
        <f>VLOOKUP($C299,기술자현황!$B$4:$I$119,3,FALSE)</f>
        <v>#N/A</v>
      </c>
      <c r="L299" s="25" t="e">
        <f>VLOOKUP($C299,기술자현황!$B$4:$I$119,5,FALSE)</f>
        <v>#N/A</v>
      </c>
      <c r="M299" s="139" t="e">
        <f>VLOOKUP($H299,사업현황!$A$4:$K$140,8,FALSE)</f>
        <v>#N/A</v>
      </c>
    </row>
    <row r="300" spans="3:13" ht="14.25">
      <c r="C300" s="86"/>
      <c r="D300" s="86"/>
      <c r="E300" s="84"/>
      <c r="F300" s="25" t="e">
        <f>VLOOKUP($C300,기술자현황!$B$4:$I$119,1,FALSE)</f>
        <v>#N/A</v>
      </c>
      <c r="G300" s="25" t="e">
        <f>VLOOKUP($C300,기술자현황!$B$4:$I$119,4,FALSE)</f>
        <v>#N/A</v>
      </c>
      <c r="H300" s="25" t="e">
        <f>VLOOKUP($C300,기술자현황!$B$4:$I$119,8,FALSE)</f>
        <v>#N/A</v>
      </c>
      <c r="I300" s="25" t="e">
        <f>VLOOKUP($C300,기술자현황!$B$4:$I$119,2,FALSE)</f>
        <v>#N/A</v>
      </c>
      <c r="J300" s="25" t="e">
        <f>VLOOKUP($C300,기술자현황!$B$4:$I$119,7,FALSE)</f>
        <v>#N/A</v>
      </c>
      <c r="K300" s="25" t="e">
        <f>VLOOKUP($C300,기술자현황!$B$4:$I$119,3,FALSE)</f>
        <v>#N/A</v>
      </c>
      <c r="L300" s="25" t="e">
        <f>VLOOKUP($C300,기술자현황!$B$4:$I$119,5,FALSE)</f>
        <v>#N/A</v>
      </c>
      <c r="M300" s="139" t="e">
        <f>VLOOKUP($H300,사업현황!$A$4:$K$140,8,FALSE)</f>
        <v>#N/A</v>
      </c>
    </row>
    <row r="301" spans="3:13" ht="14.25">
      <c r="C301" s="86"/>
      <c r="D301" s="86"/>
      <c r="E301" s="84"/>
      <c r="F301" s="25" t="e">
        <f>VLOOKUP($C301,기술자현황!$B$4:$I$119,1,FALSE)</f>
        <v>#N/A</v>
      </c>
      <c r="G301" s="25" t="e">
        <f>VLOOKUP($C301,기술자현황!$B$4:$I$119,4,FALSE)</f>
        <v>#N/A</v>
      </c>
      <c r="H301" s="25" t="e">
        <f>VLOOKUP($C301,기술자현황!$B$4:$I$119,8,FALSE)</f>
        <v>#N/A</v>
      </c>
      <c r="I301" s="25" t="e">
        <f>VLOOKUP($C301,기술자현황!$B$4:$I$119,2,FALSE)</f>
        <v>#N/A</v>
      </c>
      <c r="J301" s="25" t="e">
        <f>VLOOKUP($C301,기술자현황!$B$4:$I$119,7,FALSE)</f>
        <v>#N/A</v>
      </c>
      <c r="K301" s="25" t="e">
        <f>VLOOKUP($C301,기술자현황!$B$4:$I$119,3,FALSE)</f>
        <v>#N/A</v>
      </c>
      <c r="L301" s="25" t="e">
        <f>VLOOKUP($C301,기술자현황!$B$4:$I$119,5,FALSE)</f>
        <v>#N/A</v>
      </c>
      <c r="M301" s="139" t="e">
        <f>VLOOKUP($H301,사업현황!$A$4:$K$140,8,FALSE)</f>
        <v>#N/A</v>
      </c>
    </row>
    <row r="302" spans="3:13" ht="14.25">
      <c r="C302" s="86"/>
      <c r="D302" s="86"/>
      <c r="E302" s="84"/>
      <c r="F302" s="25" t="e">
        <f>VLOOKUP($C302,기술자현황!$B$4:$I$119,1,FALSE)</f>
        <v>#N/A</v>
      </c>
      <c r="G302" s="25" t="e">
        <f>VLOOKUP($C302,기술자현황!$B$4:$I$119,4,FALSE)</f>
        <v>#N/A</v>
      </c>
      <c r="H302" s="25" t="e">
        <f>VLOOKUP($C302,기술자현황!$B$4:$I$119,8,FALSE)</f>
        <v>#N/A</v>
      </c>
      <c r="I302" s="25" t="e">
        <f>VLOOKUP($C302,기술자현황!$B$4:$I$119,2,FALSE)</f>
        <v>#N/A</v>
      </c>
      <c r="J302" s="25" t="e">
        <f>VLOOKUP($C302,기술자현황!$B$4:$I$119,7,FALSE)</f>
        <v>#N/A</v>
      </c>
      <c r="K302" s="25" t="e">
        <f>VLOOKUP($C302,기술자현황!$B$4:$I$119,3,FALSE)</f>
        <v>#N/A</v>
      </c>
      <c r="L302" s="25" t="e">
        <f>VLOOKUP($C302,기술자현황!$B$4:$I$119,5,FALSE)</f>
        <v>#N/A</v>
      </c>
      <c r="M302" s="139" t="e">
        <f>VLOOKUP($H302,사업현황!$A$4:$K$140,8,FALSE)</f>
        <v>#N/A</v>
      </c>
    </row>
    <row r="303" spans="3:13" ht="14.25">
      <c r="C303" s="86"/>
      <c r="D303" s="86"/>
      <c r="E303" s="84"/>
      <c r="F303" s="25" t="e">
        <f>VLOOKUP($C303,기술자현황!$B$4:$I$119,1,FALSE)</f>
        <v>#N/A</v>
      </c>
      <c r="G303" s="25" t="e">
        <f>VLOOKUP($C303,기술자현황!$B$4:$I$119,4,FALSE)</f>
        <v>#N/A</v>
      </c>
      <c r="H303" s="25" t="e">
        <f>VLOOKUP($C303,기술자현황!$B$4:$I$119,8,FALSE)</f>
        <v>#N/A</v>
      </c>
      <c r="I303" s="25" t="e">
        <f>VLOOKUP($C303,기술자현황!$B$4:$I$119,2,FALSE)</f>
        <v>#N/A</v>
      </c>
      <c r="J303" s="25" t="e">
        <f>VLOOKUP($C303,기술자현황!$B$4:$I$119,7,FALSE)</f>
        <v>#N/A</v>
      </c>
      <c r="K303" s="25" t="e">
        <f>VLOOKUP($C303,기술자현황!$B$4:$I$119,3,FALSE)</f>
        <v>#N/A</v>
      </c>
      <c r="L303" s="25" t="e">
        <f>VLOOKUP($C303,기술자현황!$B$4:$I$119,5,FALSE)</f>
        <v>#N/A</v>
      </c>
      <c r="M303" s="139" t="e">
        <f>VLOOKUP($H303,사업현황!$A$4:$K$140,8,FALSE)</f>
        <v>#N/A</v>
      </c>
    </row>
    <row r="304" spans="3:13" ht="14.25">
      <c r="C304" s="86"/>
      <c r="D304" s="86"/>
      <c r="E304" s="84"/>
      <c r="F304" s="25" t="e">
        <f>VLOOKUP($C304,기술자현황!$B$4:$I$119,1,FALSE)</f>
        <v>#N/A</v>
      </c>
      <c r="G304" s="25" t="e">
        <f>VLOOKUP($C304,기술자현황!$B$4:$I$119,4,FALSE)</f>
        <v>#N/A</v>
      </c>
      <c r="H304" s="25" t="e">
        <f>VLOOKUP($C304,기술자현황!$B$4:$I$119,8,FALSE)</f>
        <v>#N/A</v>
      </c>
      <c r="I304" s="25" t="e">
        <f>VLOOKUP($C304,기술자현황!$B$4:$I$119,2,FALSE)</f>
        <v>#N/A</v>
      </c>
      <c r="J304" s="25" t="e">
        <f>VLOOKUP($C304,기술자현황!$B$4:$I$119,7,FALSE)</f>
        <v>#N/A</v>
      </c>
      <c r="K304" s="25" t="e">
        <f>VLOOKUP($C304,기술자현황!$B$4:$I$119,3,FALSE)</f>
        <v>#N/A</v>
      </c>
      <c r="L304" s="25" t="e">
        <f>VLOOKUP($C304,기술자현황!$B$4:$I$119,5,FALSE)</f>
        <v>#N/A</v>
      </c>
      <c r="M304" s="139" t="e">
        <f>VLOOKUP($H304,사업현황!$A$4:$K$140,8,FALSE)</f>
        <v>#N/A</v>
      </c>
    </row>
    <row r="305" spans="3:13" ht="14.25">
      <c r="C305" s="86"/>
      <c r="D305" s="86"/>
      <c r="E305" s="84"/>
      <c r="F305" s="25" t="e">
        <f>VLOOKUP($C305,기술자현황!$B$4:$I$119,1,FALSE)</f>
        <v>#N/A</v>
      </c>
      <c r="G305" s="25" t="e">
        <f>VLOOKUP($C305,기술자현황!$B$4:$I$119,4,FALSE)</f>
        <v>#N/A</v>
      </c>
      <c r="H305" s="25" t="e">
        <f>VLOOKUP($C305,기술자현황!$B$4:$I$119,8,FALSE)</f>
        <v>#N/A</v>
      </c>
      <c r="I305" s="25" t="e">
        <f>VLOOKUP($C305,기술자현황!$B$4:$I$119,2,FALSE)</f>
        <v>#N/A</v>
      </c>
      <c r="J305" s="25" t="e">
        <f>VLOOKUP($C305,기술자현황!$B$4:$I$119,7,FALSE)</f>
        <v>#N/A</v>
      </c>
      <c r="K305" s="25" t="e">
        <f>VLOOKUP($C305,기술자현황!$B$4:$I$119,3,FALSE)</f>
        <v>#N/A</v>
      </c>
      <c r="L305" s="25" t="e">
        <f>VLOOKUP($C305,기술자현황!$B$4:$I$119,5,FALSE)</f>
        <v>#N/A</v>
      </c>
      <c r="M305" s="139" t="e">
        <f>VLOOKUP($H305,사업현황!$A$4:$K$140,8,FALSE)</f>
        <v>#N/A</v>
      </c>
    </row>
    <row r="306" spans="3:13" ht="14.25">
      <c r="C306" s="86"/>
      <c r="D306" s="86"/>
      <c r="E306" s="84"/>
      <c r="F306" s="25" t="e">
        <f>VLOOKUP($C306,기술자현황!$B$4:$I$119,1,FALSE)</f>
        <v>#N/A</v>
      </c>
      <c r="G306" s="25" t="e">
        <f>VLOOKUP($C306,기술자현황!$B$4:$I$119,4,FALSE)</f>
        <v>#N/A</v>
      </c>
      <c r="H306" s="25" t="e">
        <f>VLOOKUP($C306,기술자현황!$B$4:$I$119,8,FALSE)</f>
        <v>#N/A</v>
      </c>
      <c r="I306" s="25" t="e">
        <f>VLOOKUP($C306,기술자현황!$B$4:$I$119,2,FALSE)</f>
        <v>#N/A</v>
      </c>
      <c r="J306" s="25" t="e">
        <f>VLOOKUP($C306,기술자현황!$B$4:$I$119,7,FALSE)</f>
        <v>#N/A</v>
      </c>
      <c r="K306" s="25" t="e">
        <f>VLOOKUP($C306,기술자현황!$B$4:$I$119,3,FALSE)</f>
        <v>#N/A</v>
      </c>
      <c r="L306" s="25" t="e">
        <f>VLOOKUP($C306,기술자현황!$B$4:$I$119,5,FALSE)</f>
        <v>#N/A</v>
      </c>
      <c r="M306" s="139" t="e">
        <f>VLOOKUP($H306,사업현황!$A$4:$K$140,8,FALSE)</f>
        <v>#N/A</v>
      </c>
    </row>
    <row r="307" spans="3:13" ht="14.25">
      <c r="C307" s="86"/>
      <c r="D307" s="86"/>
      <c r="E307" s="84"/>
      <c r="F307" s="25" t="e">
        <f>VLOOKUP($C307,기술자현황!$B$4:$I$119,1,FALSE)</f>
        <v>#N/A</v>
      </c>
      <c r="G307" s="25" t="e">
        <f>VLOOKUP($C307,기술자현황!$B$4:$I$119,4,FALSE)</f>
        <v>#N/A</v>
      </c>
      <c r="H307" s="25" t="e">
        <f>VLOOKUP($C307,기술자현황!$B$4:$I$119,8,FALSE)</f>
        <v>#N/A</v>
      </c>
      <c r="I307" s="25" t="e">
        <f>VLOOKUP($C307,기술자현황!$B$4:$I$119,2,FALSE)</f>
        <v>#N/A</v>
      </c>
      <c r="J307" s="25" t="e">
        <f>VLOOKUP($C307,기술자현황!$B$4:$I$119,7,FALSE)</f>
        <v>#N/A</v>
      </c>
      <c r="K307" s="25" t="e">
        <f>VLOOKUP($C307,기술자현황!$B$4:$I$119,3,FALSE)</f>
        <v>#N/A</v>
      </c>
      <c r="L307" s="25" t="e">
        <f>VLOOKUP($C307,기술자현황!$B$4:$I$119,5,FALSE)</f>
        <v>#N/A</v>
      </c>
      <c r="M307" s="139" t="e">
        <f>VLOOKUP($H307,사업현황!$A$4:$K$140,8,FALSE)</f>
        <v>#N/A</v>
      </c>
    </row>
    <row r="308" spans="3:13" ht="14.25">
      <c r="C308" s="86"/>
      <c r="D308" s="86"/>
      <c r="E308" s="84"/>
      <c r="F308" s="25" t="e">
        <f>VLOOKUP($C308,기술자현황!$B$4:$I$119,1,FALSE)</f>
        <v>#N/A</v>
      </c>
      <c r="G308" s="25" t="e">
        <f>VLOOKUP($C308,기술자현황!$B$4:$I$119,4,FALSE)</f>
        <v>#N/A</v>
      </c>
      <c r="H308" s="25" t="e">
        <f>VLOOKUP($C308,기술자현황!$B$4:$I$119,8,FALSE)</f>
        <v>#N/A</v>
      </c>
      <c r="I308" s="25" t="e">
        <f>VLOOKUP($C308,기술자현황!$B$4:$I$119,2,FALSE)</f>
        <v>#N/A</v>
      </c>
      <c r="J308" s="25" t="e">
        <f>VLOOKUP($C308,기술자현황!$B$4:$I$119,7,FALSE)</f>
        <v>#N/A</v>
      </c>
      <c r="K308" s="25" t="e">
        <f>VLOOKUP($C308,기술자현황!$B$4:$I$119,3,FALSE)</f>
        <v>#N/A</v>
      </c>
      <c r="L308" s="25" t="e">
        <f>VLOOKUP($C308,기술자현황!$B$4:$I$119,5,FALSE)</f>
        <v>#N/A</v>
      </c>
      <c r="M308" s="139" t="e">
        <f>VLOOKUP($H308,사업현황!$A$4:$K$140,8,FALSE)</f>
        <v>#N/A</v>
      </c>
    </row>
    <row r="309" spans="3:13" ht="14.25">
      <c r="C309" s="86"/>
      <c r="D309" s="86"/>
      <c r="E309" s="84"/>
      <c r="F309" s="25" t="e">
        <f>VLOOKUP($C309,기술자현황!$B$4:$I$119,1,FALSE)</f>
        <v>#N/A</v>
      </c>
      <c r="G309" s="25" t="e">
        <f>VLOOKUP($C309,기술자현황!$B$4:$I$119,4,FALSE)</f>
        <v>#N/A</v>
      </c>
      <c r="H309" s="25" t="e">
        <f>VLOOKUP($C309,기술자현황!$B$4:$I$119,8,FALSE)</f>
        <v>#N/A</v>
      </c>
      <c r="I309" s="25" t="e">
        <f>VLOOKUP($C309,기술자현황!$B$4:$I$119,2,FALSE)</f>
        <v>#N/A</v>
      </c>
      <c r="J309" s="25" t="e">
        <f>VLOOKUP($C309,기술자현황!$B$4:$I$119,7,FALSE)</f>
        <v>#N/A</v>
      </c>
      <c r="K309" s="25" t="e">
        <f>VLOOKUP($C309,기술자현황!$B$4:$I$119,3,FALSE)</f>
        <v>#N/A</v>
      </c>
      <c r="L309" s="25" t="e">
        <f>VLOOKUP($C309,기술자현황!$B$4:$I$119,5,FALSE)</f>
        <v>#N/A</v>
      </c>
      <c r="M309" s="139" t="e">
        <f>VLOOKUP($H309,사업현황!$A$4:$K$140,8,FALSE)</f>
        <v>#N/A</v>
      </c>
    </row>
    <row r="310" spans="3:13" ht="14.25">
      <c r="C310" s="86"/>
      <c r="D310" s="86"/>
      <c r="E310" s="84"/>
      <c r="F310" s="25" t="e">
        <f>VLOOKUP($C310,기술자현황!$B$4:$I$119,1,FALSE)</f>
        <v>#N/A</v>
      </c>
      <c r="G310" s="25" t="e">
        <f>VLOOKUP($C310,기술자현황!$B$4:$I$119,4,FALSE)</f>
        <v>#N/A</v>
      </c>
      <c r="H310" s="25" t="e">
        <f>VLOOKUP($C310,기술자현황!$B$4:$I$119,8,FALSE)</f>
        <v>#N/A</v>
      </c>
      <c r="I310" s="25" t="e">
        <f>VLOOKUP($C310,기술자현황!$B$4:$I$119,2,FALSE)</f>
        <v>#N/A</v>
      </c>
      <c r="J310" s="25" t="e">
        <f>VLOOKUP($C310,기술자현황!$B$4:$I$119,7,FALSE)</f>
        <v>#N/A</v>
      </c>
      <c r="K310" s="25" t="e">
        <f>VLOOKUP($C310,기술자현황!$B$4:$I$119,3,FALSE)</f>
        <v>#N/A</v>
      </c>
      <c r="L310" s="25" t="e">
        <f>VLOOKUP($C310,기술자현황!$B$4:$I$119,5,FALSE)</f>
        <v>#N/A</v>
      </c>
      <c r="M310" s="139" t="e">
        <f>VLOOKUP($H310,사업현황!$A$4:$K$140,8,FALSE)</f>
        <v>#N/A</v>
      </c>
    </row>
    <row r="311" spans="3:13" ht="14.25">
      <c r="C311" s="86"/>
      <c r="D311" s="86"/>
      <c r="E311" s="84"/>
      <c r="F311" s="25" t="e">
        <f>VLOOKUP($C311,기술자현황!$B$4:$I$119,1,FALSE)</f>
        <v>#N/A</v>
      </c>
      <c r="G311" s="25" t="e">
        <f>VLOOKUP($C311,기술자현황!$B$4:$I$119,4,FALSE)</f>
        <v>#N/A</v>
      </c>
      <c r="H311" s="25" t="e">
        <f>VLOOKUP($C311,기술자현황!$B$4:$I$119,8,FALSE)</f>
        <v>#N/A</v>
      </c>
      <c r="I311" s="25" t="e">
        <f>VLOOKUP($C311,기술자현황!$B$4:$I$119,2,FALSE)</f>
        <v>#N/A</v>
      </c>
      <c r="J311" s="25" t="e">
        <f>VLOOKUP($C311,기술자현황!$B$4:$I$119,7,FALSE)</f>
        <v>#N/A</v>
      </c>
      <c r="K311" s="25" t="e">
        <f>VLOOKUP($C311,기술자현황!$B$4:$I$119,3,FALSE)</f>
        <v>#N/A</v>
      </c>
      <c r="L311" s="25" t="e">
        <f>VLOOKUP($C311,기술자현황!$B$4:$I$119,5,FALSE)</f>
        <v>#N/A</v>
      </c>
      <c r="M311" s="139" t="e">
        <f>VLOOKUP($H311,사업현황!$A$4:$K$140,8,FALSE)</f>
        <v>#N/A</v>
      </c>
    </row>
    <row r="312" spans="3:13" ht="14.25">
      <c r="C312" s="86"/>
      <c r="D312" s="86"/>
      <c r="E312" s="84"/>
      <c r="F312" s="25" t="e">
        <f>VLOOKUP($C312,기술자현황!$B$4:$I$119,1,FALSE)</f>
        <v>#N/A</v>
      </c>
      <c r="G312" s="25" t="e">
        <f>VLOOKUP($C312,기술자현황!$B$4:$I$119,4,FALSE)</f>
        <v>#N/A</v>
      </c>
      <c r="H312" s="25" t="e">
        <f>VLOOKUP($C312,기술자현황!$B$4:$I$119,8,FALSE)</f>
        <v>#N/A</v>
      </c>
      <c r="I312" s="25" t="e">
        <f>VLOOKUP($C312,기술자현황!$B$4:$I$119,2,FALSE)</f>
        <v>#N/A</v>
      </c>
      <c r="J312" s="25" t="e">
        <f>VLOOKUP($C312,기술자현황!$B$4:$I$119,7,FALSE)</f>
        <v>#N/A</v>
      </c>
      <c r="K312" s="25" t="e">
        <f>VLOOKUP($C312,기술자현황!$B$4:$I$119,3,FALSE)</f>
        <v>#N/A</v>
      </c>
      <c r="L312" s="25" t="e">
        <f>VLOOKUP($C312,기술자현황!$B$4:$I$119,5,FALSE)</f>
        <v>#N/A</v>
      </c>
      <c r="M312" s="139" t="e">
        <f>VLOOKUP($H312,사업현황!$A$4:$K$140,8,FALSE)</f>
        <v>#N/A</v>
      </c>
    </row>
    <row r="313" spans="3:13" ht="14.25">
      <c r="C313" s="86"/>
      <c r="D313" s="86"/>
      <c r="E313" s="84"/>
      <c r="F313" s="25" t="e">
        <f>VLOOKUP($C313,기술자현황!$B$4:$I$119,1,FALSE)</f>
        <v>#N/A</v>
      </c>
      <c r="G313" s="25" t="e">
        <f>VLOOKUP($C313,기술자현황!$B$4:$I$119,4,FALSE)</f>
        <v>#N/A</v>
      </c>
      <c r="H313" s="25" t="e">
        <f>VLOOKUP($C313,기술자현황!$B$4:$I$119,8,FALSE)</f>
        <v>#N/A</v>
      </c>
      <c r="I313" s="25" t="e">
        <f>VLOOKUP($C313,기술자현황!$B$4:$I$119,2,FALSE)</f>
        <v>#N/A</v>
      </c>
      <c r="J313" s="25" t="e">
        <f>VLOOKUP($C313,기술자현황!$B$4:$I$119,7,FALSE)</f>
        <v>#N/A</v>
      </c>
      <c r="K313" s="25" t="e">
        <f>VLOOKUP($C313,기술자현황!$B$4:$I$119,3,FALSE)</f>
        <v>#N/A</v>
      </c>
      <c r="L313" s="25" t="e">
        <f>VLOOKUP($C313,기술자현황!$B$4:$I$119,5,FALSE)</f>
        <v>#N/A</v>
      </c>
      <c r="M313" s="139" t="e">
        <f>VLOOKUP($H313,사업현황!$A$4:$K$140,8,FALSE)</f>
        <v>#N/A</v>
      </c>
    </row>
    <row r="314" spans="3:13" ht="14.25">
      <c r="C314" s="86"/>
      <c r="D314" s="86"/>
      <c r="E314" s="84"/>
      <c r="F314" s="25" t="e">
        <f>VLOOKUP($C314,기술자현황!$B$4:$I$119,1,FALSE)</f>
        <v>#N/A</v>
      </c>
      <c r="G314" s="25" t="e">
        <f>VLOOKUP($C314,기술자현황!$B$4:$I$119,4,FALSE)</f>
        <v>#N/A</v>
      </c>
      <c r="H314" s="25" t="e">
        <f>VLOOKUP($C314,기술자현황!$B$4:$I$119,8,FALSE)</f>
        <v>#N/A</v>
      </c>
      <c r="I314" s="25" t="e">
        <f>VLOOKUP($C314,기술자현황!$B$4:$I$119,2,FALSE)</f>
        <v>#N/A</v>
      </c>
      <c r="J314" s="25" t="e">
        <f>VLOOKUP($C314,기술자현황!$B$4:$I$119,7,FALSE)</f>
        <v>#N/A</v>
      </c>
      <c r="K314" s="25" t="e">
        <f>VLOOKUP($C314,기술자현황!$B$4:$I$119,3,FALSE)</f>
        <v>#N/A</v>
      </c>
      <c r="L314" s="25" t="e">
        <f>VLOOKUP($C314,기술자현황!$B$4:$I$119,5,FALSE)</f>
        <v>#N/A</v>
      </c>
      <c r="M314" s="139" t="e">
        <f>VLOOKUP($H314,사업현황!$A$4:$K$140,8,FALSE)</f>
        <v>#N/A</v>
      </c>
    </row>
    <row r="315" spans="3:13" ht="14.25">
      <c r="C315" s="86"/>
      <c r="D315" s="86"/>
      <c r="E315" s="84"/>
      <c r="F315" s="25" t="e">
        <f>VLOOKUP($C315,기술자현황!$B$4:$I$119,1,FALSE)</f>
        <v>#N/A</v>
      </c>
      <c r="G315" s="25" t="e">
        <f>VLOOKUP($C315,기술자현황!$B$4:$I$119,4,FALSE)</f>
        <v>#N/A</v>
      </c>
      <c r="H315" s="25" t="e">
        <f>VLOOKUP($C315,기술자현황!$B$4:$I$119,8,FALSE)</f>
        <v>#N/A</v>
      </c>
      <c r="I315" s="25" t="e">
        <f>VLOOKUP($C315,기술자현황!$B$4:$I$119,2,FALSE)</f>
        <v>#N/A</v>
      </c>
      <c r="J315" s="25" t="e">
        <f>VLOOKUP($C315,기술자현황!$B$4:$I$119,7,FALSE)</f>
        <v>#N/A</v>
      </c>
      <c r="K315" s="25" t="e">
        <f>VLOOKUP($C315,기술자현황!$B$4:$I$119,3,FALSE)</f>
        <v>#N/A</v>
      </c>
      <c r="L315" s="25" t="e">
        <f>VLOOKUP($C315,기술자현황!$B$4:$I$119,5,FALSE)</f>
        <v>#N/A</v>
      </c>
      <c r="M315" s="139" t="e">
        <f>VLOOKUP($H315,사업현황!$A$4:$K$140,8,FALSE)</f>
        <v>#N/A</v>
      </c>
    </row>
    <row r="316" spans="3:13" ht="14.25">
      <c r="C316" s="86"/>
      <c r="D316" s="86"/>
      <c r="E316" s="84"/>
      <c r="F316" s="25" t="e">
        <f>VLOOKUP($C316,기술자현황!$B$4:$I$119,1,FALSE)</f>
        <v>#N/A</v>
      </c>
      <c r="G316" s="25" t="e">
        <f>VLOOKUP($C316,기술자현황!$B$4:$I$119,4,FALSE)</f>
        <v>#N/A</v>
      </c>
      <c r="H316" s="25" t="e">
        <f>VLOOKUP($C316,기술자현황!$B$4:$I$119,8,FALSE)</f>
        <v>#N/A</v>
      </c>
      <c r="I316" s="25" t="e">
        <f>VLOOKUP($C316,기술자현황!$B$4:$I$119,2,FALSE)</f>
        <v>#N/A</v>
      </c>
      <c r="J316" s="25" t="e">
        <f>VLOOKUP($C316,기술자현황!$B$4:$I$119,7,FALSE)</f>
        <v>#N/A</v>
      </c>
      <c r="K316" s="25" t="e">
        <f>VLOOKUP($C316,기술자현황!$B$4:$I$119,3,FALSE)</f>
        <v>#N/A</v>
      </c>
      <c r="L316" s="25" t="e">
        <f>VLOOKUP($C316,기술자현황!$B$4:$I$119,5,FALSE)</f>
        <v>#N/A</v>
      </c>
      <c r="M316" s="139" t="e">
        <f>VLOOKUP($H316,사업현황!$A$4:$K$140,8,FALSE)</f>
        <v>#N/A</v>
      </c>
    </row>
    <row r="317" spans="3:13" ht="14.25">
      <c r="C317" s="86"/>
      <c r="D317" s="86"/>
      <c r="E317" s="84"/>
      <c r="F317" s="25" t="e">
        <f>VLOOKUP($C317,기술자현황!$B$4:$I$119,1,FALSE)</f>
        <v>#N/A</v>
      </c>
      <c r="G317" s="25" t="e">
        <f>VLOOKUP($C317,기술자현황!$B$4:$I$119,4,FALSE)</f>
        <v>#N/A</v>
      </c>
      <c r="H317" s="25" t="e">
        <f>VLOOKUP($C317,기술자현황!$B$4:$I$119,8,FALSE)</f>
        <v>#N/A</v>
      </c>
      <c r="I317" s="25" t="e">
        <f>VLOOKUP($C317,기술자현황!$B$4:$I$119,2,FALSE)</f>
        <v>#N/A</v>
      </c>
      <c r="J317" s="25" t="e">
        <f>VLOOKUP($C317,기술자현황!$B$4:$I$119,7,FALSE)</f>
        <v>#N/A</v>
      </c>
      <c r="K317" s="25" t="e">
        <f>VLOOKUP($C317,기술자현황!$B$4:$I$119,3,FALSE)</f>
        <v>#N/A</v>
      </c>
      <c r="L317" s="25" t="e">
        <f>VLOOKUP($C317,기술자현황!$B$4:$I$119,5,FALSE)</f>
        <v>#N/A</v>
      </c>
      <c r="M317" s="139" t="e">
        <f>VLOOKUP($H317,사업현황!$A$4:$K$140,8,FALSE)</f>
        <v>#N/A</v>
      </c>
    </row>
    <row r="318" spans="3:13" ht="14.25">
      <c r="C318" s="86"/>
      <c r="D318" s="86"/>
      <c r="E318" s="84"/>
      <c r="F318" s="25" t="e">
        <f>VLOOKUP($C318,기술자현황!$B$4:$I$119,1,FALSE)</f>
        <v>#N/A</v>
      </c>
      <c r="G318" s="25" t="e">
        <f>VLOOKUP($C318,기술자현황!$B$4:$I$119,4,FALSE)</f>
        <v>#N/A</v>
      </c>
      <c r="H318" s="25" t="e">
        <f>VLOOKUP($C318,기술자현황!$B$4:$I$119,8,FALSE)</f>
        <v>#N/A</v>
      </c>
      <c r="I318" s="25" t="e">
        <f>VLOOKUP($C318,기술자현황!$B$4:$I$119,2,FALSE)</f>
        <v>#N/A</v>
      </c>
      <c r="J318" s="25" t="e">
        <f>VLOOKUP($C318,기술자현황!$B$4:$I$119,7,FALSE)</f>
        <v>#N/A</v>
      </c>
      <c r="K318" s="25" t="e">
        <f>VLOOKUP($C318,기술자현황!$B$4:$I$119,3,FALSE)</f>
        <v>#N/A</v>
      </c>
      <c r="L318" s="25" t="e">
        <f>VLOOKUP($C318,기술자현황!$B$4:$I$119,5,FALSE)</f>
        <v>#N/A</v>
      </c>
      <c r="M318" s="139" t="e">
        <f>VLOOKUP($H318,사업현황!$A$4:$K$140,8,FALSE)</f>
        <v>#N/A</v>
      </c>
    </row>
    <row r="319" spans="3:13" ht="14.25">
      <c r="C319" s="86"/>
      <c r="D319" s="86"/>
      <c r="E319" s="84"/>
      <c r="F319" s="25" t="e">
        <f>VLOOKUP($C319,기술자현황!$B$4:$I$119,1,FALSE)</f>
        <v>#N/A</v>
      </c>
      <c r="G319" s="25" t="e">
        <f>VLOOKUP($C319,기술자현황!$B$4:$I$119,4,FALSE)</f>
        <v>#N/A</v>
      </c>
      <c r="H319" s="25" t="e">
        <f>VLOOKUP($C319,기술자현황!$B$4:$I$119,8,FALSE)</f>
        <v>#N/A</v>
      </c>
      <c r="I319" s="25" t="e">
        <f>VLOOKUP($C319,기술자현황!$B$4:$I$119,2,FALSE)</f>
        <v>#N/A</v>
      </c>
      <c r="J319" s="25" t="e">
        <f>VLOOKUP($C319,기술자현황!$B$4:$I$119,7,FALSE)</f>
        <v>#N/A</v>
      </c>
      <c r="K319" s="25" t="e">
        <f>VLOOKUP($C319,기술자현황!$B$4:$I$119,3,FALSE)</f>
        <v>#N/A</v>
      </c>
      <c r="L319" s="25" t="e">
        <f>VLOOKUP($C319,기술자현황!$B$4:$I$119,5,FALSE)</f>
        <v>#N/A</v>
      </c>
      <c r="M319" s="139" t="e">
        <f>VLOOKUP($H319,사업현황!$A$4:$K$140,8,FALSE)</f>
        <v>#N/A</v>
      </c>
    </row>
    <row r="320" spans="3:13" ht="14.25">
      <c r="C320" s="86"/>
      <c r="D320" s="86"/>
      <c r="E320" s="84"/>
      <c r="F320" s="25" t="e">
        <f>VLOOKUP($C320,기술자현황!$B$4:$I$119,1,FALSE)</f>
        <v>#N/A</v>
      </c>
      <c r="G320" s="25" t="e">
        <f>VLOOKUP($C320,기술자현황!$B$4:$I$119,4,FALSE)</f>
        <v>#N/A</v>
      </c>
      <c r="H320" s="25" t="e">
        <f>VLOOKUP($C320,기술자현황!$B$4:$I$119,8,FALSE)</f>
        <v>#N/A</v>
      </c>
      <c r="I320" s="25" t="e">
        <f>VLOOKUP($C320,기술자현황!$B$4:$I$119,2,FALSE)</f>
        <v>#N/A</v>
      </c>
      <c r="J320" s="25" t="e">
        <f>VLOOKUP($C320,기술자현황!$B$4:$I$119,7,FALSE)</f>
        <v>#N/A</v>
      </c>
      <c r="K320" s="25" t="e">
        <f>VLOOKUP($C320,기술자현황!$B$4:$I$119,3,FALSE)</f>
        <v>#N/A</v>
      </c>
      <c r="L320" s="25" t="e">
        <f>VLOOKUP($C320,기술자현황!$B$4:$I$119,5,FALSE)</f>
        <v>#N/A</v>
      </c>
      <c r="M320" s="139" t="e">
        <f>VLOOKUP($H320,사업현황!$A$4:$K$140,8,FALSE)</f>
        <v>#N/A</v>
      </c>
    </row>
    <row r="321" spans="3:13" ht="14.25">
      <c r="C321" s="86"/>
      <c r="D321" s="86"/>
      <c r="E321" s="84"/>
      <c r="F321" s="25" t="e">
        <f>VLOOKUP($C321,기술자현황!$B$4:$I$119,1,FALSE)</f>
        <v>#N/A</v>
      </c>
      <c r="G321" s="25" t="e">
        <f>VLOOKUP($C321,기술자현황!$B$4:$I$119,4,FALSE)</f>
        <v>#N/A</v>
      </c>
      <c r="H321" s="25" t="e">
        <f>VLOOKUP($C321,기술자현황!$B$4:$I$119,8,FALSE)</f>
        <v>#N/A</v>
      </c>
      <c r="I321" s="25" t="e">
        <f>VLOOKUP($C321,기술자현황!$B$4:$I$119,2,FALSE)</f>
        <v>#N/A</v>
      </c>
      <c r="J321" s="25" t="e">
        <f>VLOOKUP($C321,기술자현황!$B$4:$I$119,7,FALSE)</f>
        <v>#N/A</v>
      </c>
      <c r="K321" s="25" t="e">
        <f>VLOOKUP($C321,기술자현황!$B$4:$I$119,3,FALSE)</f>
        <v>#N/A</v>
      </c>
      <c r="L321" s="25" t="e">
        <f>VLOOKUP($C321,기술자현황!$B$4:$I$119,5,FALSE)</f>
        <v>#N/A</v>
      </c>
      <c r="M321" s="139" t="e">
        <f>VLOOKUP($H321,사업현황!$A$4:$K$140,8,FALSE)</f>
        <v>#N/A</v>
      </c>
    </row>
    <row r="322" spans="3:13" ht="14.25">
      <c r="C322" s="86"/>
      <c r="D322" s="86"/>
      <c r="E322" s="84"/>
      <c r="F322" s="25" t="e">
        <f>VLOOKUP($C322,기술자현황!$B$4:$I$119,1,FALSE)</f>
        <v>#N/A</v>
      </c>
      <c r="G322" s="25" t="e">
        <f>VLOOKUP($C322,기술자현황!$B$4:$I$119,4,FALSE)</f>
        <v>#N/A</v>
      </c>
      <c r="H322" s="25" t="e">
        <f>VLOOKUP($C322,기술자현황!$B$4:$I$119,8,FALSE)</f>
        <v>#N/A</v>
      </c>
      <c r="I322" s="25" t="e">
        <f>VLOOKUP($C322,기술자현황!$B$4:$I$119,2,FALSE)</f>
        <v>#N/A</v>
      </c>
      <c r="J322" s="25" t="e">
        <f>VLOOKUP($C322,기술자현황!$B$4:$I$119,7,FALSE)</f>
        <v>#N/A</v>
      </c>
      <c r="K322" s="25" t="e">
        <f>VLOOKUP($C322,기술자현황!$B$4:$I$119,3,FALSE)</f>
        <v>#N/A</v>
      </c>
      <c r="L322" s="25" t="e">
        <f>VLOOKUP($C322,기술자현황!$B$4:$I$119,5,FALSE)</f>
        <v>#N/A</v>
      </c>
      <c r="M322" s="139" t="e">
        <f>VLOOKUP($H322,사업현황!$A$4:$K$140,8,FALSE)</f>
        <v>#N/A</v>
      </c>
    </row>
    <row r="323" spans="3:13" ht="14.25">
      <c r="C323" s="86"/>
      <c r="D323" s="86"/>
      <c r="E323" s="84"/>
      <c r="F323" s="25" t="e">
        <f>VLOOKUP($C323,기술자현황!$B$4:$I$119,1,FALSE)</f>
        <v>#N/A</v>
      </c>
      <c r="G323" s="25" t="e">
        <f>VLOOKUP($C323,기술자현황!$B$4:$I$119,4,FALSE)</f>
        <v>#N/A</v>
      </c>
      <c r="H323" s="25" t="e">
        <f>VLOOKUP($C323,기술자현황!$B$4:$I$119,8,FALSE)</f>
        <v>#N/A</v>
      </c>
      <c r="I323" s="25" t="e">
        <f>VLOOKUP($C323,기술자현황!$B$4:$I$119,2,FALSE)</f>
        <v>#N/A</v>
      </c>
      <c r="J323" s="25" t="e">
        <f>VLOOKUP($C323,기술자현황!$B$4:$I$119,7,FALSE)</f>
        <v>#N/A</v>
      </c>
      <c r="K323" s="25" t="e">
        <f>VLOOKUP($C323,기술자현황!$B$4:$I$119,3,FALSE)</f>
        <v>#N/A</v>
      </c>
      <c r="L323" s="25" t="e">
        <f>VLOOKUP($C323,기술자현황!$B$4:$I$119,5,FALSE)</f>
        <v>#N/A</v>
      </c>
      <c r="M323" s="139" t="e">
        <f>VLOOKUP($H323,사업현황!$A$4:$K$140,8,FALSE)</f>
        <v>#N/A</v>
      </c>
    </row>
    <row r="324" spans="3:13" ht="14.25">
      <c r="C324" s="86"/>
      <c r="D324" s="86"/>
      <c r="E324" s="84"/>
      <c r="F324" s="25" t="e">
        <f>VLOOKUP($C324,기술자현황!$B$4:$I$119,1,FALSE)</f>
        <v>#N/A</v>
      </c>
      <c r="G324" s="25" t="e">
        <f>VLOOKUP($C324,기술자현황!$B$4:$I$119,4,FALSE)</f>
        <v>#N/A</v>
      </c>
      <c r="H324" s="25" t="e">
        <f>VLOOKUP($C324,기술자현황!$B$4:$I$119,8,FALSE)</f>
        <v>#N/A</v>
      </c>
      <c r="I324" s="25" t="e">
        <f>VLOOKUP($C324,기술자현황!$B$4:$I$119,2,FALSE)</f>
        <v>#N/A</v>
      </c>
      <c r="J324" s="25" t="e">
        <f>VLOOKUP($C324,기술자현황!$B$4:$I$119,7,FALSE)</f>
        <v>#N/A</v>
      </c>
      <c r="K324" s="25" t="e">
        <f>VLOOKUP($C324,기술자현황!$B$4:$I$119,3,FALSE)</f>
        <v>#N/A</v>
      </c>
      <c r="L324" s="25" t="e">
        <f>VLOOKUP($C324,기술자현황!$B$4:$I$119,5,FALSE)</f>
        <v>#N/A</v>
      </c>
      <c r="M324" s="139" t="e">
        <f>VLOOKUP($H324,사업현황!$A$4:$K$140,8,FALSE)</f>
        <v>#N/A</v>
      </c>
    </row>
    <row r="325" spans="3:13" ht="14.25">
      <c r="C325" s="86"/>
      <c r="D325" s="86"/>
      <c r="E325" s="84"/>
      <c r="F325" s="25" t="e">
        <f>VLOOKUP($C325,기술자현황!$B$4:$I$119,1,FALSE)</f>
        <v>#N/A</v>
      </c>
      <c r="G325" s="25" t="e">
        <f>VLOOKUP($C325,기술자현황!$B$4:$I$119,4,FALSE)</f>
        <v>#N/A</v>
      </c>
      <c r="H325" s="25" t="e">
        <f>VLOOKUP($C325,기술자현황!$B$4:$I$119,8,FALSE)</f>
        <v>#N/A</v>
      </c>
      <c r="I325" s="25" t="e">
        <f>VLOOKUP($C325,기술자현황!$B$4:$I$119,2,FALSE)</f>
        <v>#N/A</v>
      </c>
      <c r="J325" s="25" t="e">
        <f>VLOOKUP($C325,기술자현황!$B$4:$I$119,7,FALSE)</f>
        <v>#N/A</v>
      </c>
      <c r="K325" s="25" t="e">
        <f>VLOOKUP($C325,기술자현황!$B$4:$I$119,3,FALSE)</f>
        <v>#N/A</v>
      </c>
      <c r="L325" s="25" t="e">
        <f>VLOOKUP($C325,기술자현황!$B$4:$I$119,5,FALSE)</f>
        <v>#N/A</v>
      </c>
      <c r="M325" s="139" t="e">
        <f>VLOOKUP($H325,사업현황!$A$4:$K$140,8,FALSE)</f>
        <v>#N/A</v>
      </c>
    </row>
    <row r="326" spans="3:13" ht="14.25">
      <c r="C326" s="86"/>
      <c r="D326" s="86"/>
      <c r="E326" s="84"/>
      <c r="F326" s="25" t="e">
        <f>VLOOKUP($C326,기술자현황!$B$4:$I$119,1,FALSE)</f>
        <v>#N/A</v>
      </c>
      <c r="G326" s="25" t="e">
        <f>VLOOKUP($C326,기술자현황!$B$4:$I$119,4,FALSE)</f>
        <v>#N/A</v>
      </c>
      <c r="H326" s="25" t="e">
        <f>VLOOKUP($C326,기술자현황!$B$4:$I$119,8,FALSE)</f>
        <v>#N/A</v>
      </c>
      <c r="I326" s="25" t="e">
        <f>VLOOKUP($C326,기술자현황!$B$4:$I$119,2,FALSE)</f>
        <v>#N/A</v>
      </c>
      <c r="J326" s="25" t="e">
        <f>VLOOKUP($C326,기술자현황!$B$4:$I$119,7,FALSE)</f>
        <v>#N/A</v>
      </c>
      <c r="K326" s="25" t="e">
        <f>VLOOKUP($C326,기술자현황!$B$4:$I$119,3,FALSE)</f>
        <v>#N/A</v>
      </c>
      <c r="L326" s="25" t="e">
        <f>VLOOKUP($C326,기술자현황!$B$4:$I$119,5,FALSE)</f>
        <v>#N/A</v>
      </c>
      <c r="M326" s="139" t="e">
        <f>VLOOKUP($H326,사업현황!$A$4:$K$140,8,FALSE)</f>
        <v>#N/A</v>
      </c>
    </row>
    <row r="327" spans="3:13" ht="14.25">
      <c r="C327" s="86"/>
      <c r="D327" s="86"/>
      <c r="E327" s="84"/>
      <c r="F327" s="25" t="e">
        <f>VLOOKUP($C327,기술자현황!$B$4:$I$119,1,FALSE)</f>
        <v>#N/A</v>
      </c>
      <c r="G327" s="25" t="e">
        <f>VLOOKUP($C327,기술자현황!$B$4:$I$119,4,FALSE)</f>
        <v>#N/A</v>
      </c>
      <c r="H327" s="25" t="e">
        <f>VLOOKUP($C327,기술자현황!$B$4:$I$119,8,FALSE)</f>
        <v>#N/A</v>
      </c>
      <c r="I327" s="25" t="e">
        <f>VLOOKUP($C327,기술자현황!$B$4:$I$119,2,FALSE)</f>
        <v>#N/A</v>
      </c>
      <c r="J327" s="25" t="e">
        <f>VLOOKUP($C327,기술자현황!$B$4:$I$119,7,FALSE)</f>
        <v>#N/A</v>
      </c>
      <c r="K327" s="25" t="e">
        <f>VLOOKUP($C327,기술자현황!$B$4:$I$119,3,FALSE)</f>
        <v>#N/A</v>
      </c>
      <c r="L327" s="25" t="e">
        <f>VLOOKUP($C327,기술자현황!$B$4:$I$119,5,FALSE)</f>
        <v>#N/A</v>
      </c>
      <c r="M327" s="139" t="e">
        <f>VLOOKUP($H327,사업현황!$A$4:$K$140,8,FALSE)</f>
        <v>#N/A</v>
      </c>
    </row>
    <row r="328" spans="3:13" ht="14.25">
      <c r="C328" s="86"/>
      <c r="D328" s="86"/>
      <c r="E328" s="84"/>
      <c r="F328" s="25" t="e">
        <f>VLOOKUP($C328,기술자현황!$B$4:$I$119,1,FALSE)</f>
        <v>#N/A</v>
      </c>
      <c r="G328" s="25" t="e">
        <f>VLOOKUP($C328,기술자현황!$B$4:$I$119,4,FALSE)</f>
        <v>#N/A</v>
      </c>
      <c r="H328" s="25" t="e">
        <f>VLOOKUP($C328,기술자현황!$B$4:$I$119,8,FALSE)</f>
        <v>#N/A</v>
      </c>
      <c r="I328" s="25" t="e">
        <f>VLOOKUP($C328,기술자현황!$B$4:$I$119,2,FALSE)</f>
        <v>#N/A</v>
      </c>
      <c r="J328" s="25" t="e">
        <f>VLOOKUP($C328,기술자현황!$B$4:$I$119,7,FALSE)</f>
        <v>#N/A</v>
      </c>
      <c r="K328" s="25" t="e">
        <f>VLOOKUP($C328,기술자현황!$B$4:$I$119,3,FALSE)</f>
        <v>#N/A</v>
      </c>
      <c r="L328" s="25" t="e">
        <f>VLOOKUP($C328,기술자현황!$B$4:$I$119,5,FALSE)</f>
        <v>#N/A</v>
      </c>
      <c r="M328" s="139" t="e">
        <f>VLOOKUP($H328,사업현황!$A$4:$K$140,8,FALSE)</f>
        <v>#N/A</v>
      </c>
    </row>
    <row r="329" spans="3:13" ht="14.25">
      <c r="C329" s="86"/>
      <c r="D329" s="86"/>
      <c r="E329" s="84"/>
      <c r="F329" s="25" t="e">
        <f>VLOOKUP($C329,기술자현황!$B$4:$I$119,1,FALSE)</f>
        <v>#N/A</v>
      </c>
      <c r="G329" s="25" t="e">
        <f>VLOOKUP($C329,기술자현황!$B$4:$I$119,4,FALSE)</f>
        <v>#N/A</v>
      </c>
      <c r="H329" s="25" t="e">
        <f>VLOOKUP($C329,기술자현황!$B$4:$I$119,8,FALSE)</f>
        <v>#N/A</v>
      </c>
      <c r="I329" s="25" t="e">
        <f>VLOOKUP($C329,기술자현황!$B$4:$I$119,2,FALSE)</f>
        <v>#N/A</v>
      </c>
      <c r="J329" s="25" t="e">
        <f>VLOOKUP($C329,기술자현황!$B$4:$I$119,7,FALSE)</f>
        <v>#N/A</v>
      </c>
      <c r="K329" s="25" t="e">
        <f>VLOOKUP($C329,기술자현황!$B$4:$I$119,3,FALSE)</f>
        <v>#N/A</v>
      </c>
      <c r="L329" s="25" t="e">
        <f>VLOOKUP($C329,기술자현황!$B$4:$I$119,5,FALSE)</f>
        <v>#N/A</v>
      </c>
      <c r="M329" s="139" t="e">
        <f>VLOOKUP($H329,사업현황!$A$4:$K$140,8,FALSE)</f>
        <v>#N/A</v>
      </c>
    </row>
    <row r="330" spans="3:13" ht="14.25">
      <c r="C330" s="86"/>
      <c r="D330" s="86"/>
      <c r="E330" s="84"/>
      <c r="F330" s="25" t="e">
        <f>VLOOKUP($C330,기술자현황!$B$4:$I$119,1,FALSE)</f>
        <v>#N/A</v>
      </c>
      <c r="G330" s="25" t="e">
        <f>VLOOKUP($C330,기술자현황!$B$4:$I$119,4,FALSE)</f>
        <v>#N/A</v>
      </c>
      <c r="H330" s="25" t="e">
        <f>VLOOKUP($C330,기술자현황!$B$4:$I$119,8,FALSE)</f>
        <v>#N/A</v>
      </c>
      <c r="I330" s="25" t="e">
        <f>VLOOKUP($C330,기술자현황!$B$4:$I$119,2,FALSE)</f>
        <v>#N/A</v>
      </c>
      <c r="J330" s="25" t="e">
        <f>VLOOKUP($C330,기술자현황!$B$4:$I$119,7,FALSE)</f>
        <v>#N/A</v>
      </c>
      <c r="K330" s="25" t="e">
        <f>VLOOKUP($C330,기술자현황!$B$4:$I$119,3,FALSE)</f>
        <v>#N/A</v>
      </c>
      <c r="L330" s="25" t="e">
        <f>VLOOKUP($C330,기술자현황!$B$4:$I$119,5,FALSE)</f>
        <v>#N/A</v>
      </c>
      <c r="M330" s="139" t="e">
        <f>VLOOKUP($H330,사업현황!$A$4:$K$140,8,FALSE)</f>
        <v>#N/A</v>
      </c>
    </row>
    <row r="331" spans="3:13" ht="14.25">
      <c r="C331" s="86"/>
      <c r="D331" s="86"/>
      <c r="E331" s="84"/>
      <c r="F331" s="25" t="e">
        <f>VLOOKUP($C331,기술자현황!$B$4:$I$119,1,FALSE)</f>
        <v>#N/A</v>
      </c>
      <c r="G331" s="25" t="e">
        <f>VLOOKUP($C331,기술자현황!$B$4:$I$119,4,FALSE)</f>
        <v>#N/A</v>
      </c>
      <c r="H331" s="25" t="e">
        <f>VLOOKUP($C331,기술자현황!$B$4:$I$119,8,FALSE)</f>
        <v>#N/A</v>
      </c>
      <c r="I331" s="25" t="e">
        <f>VLOOKUP($C331,기술자현황!$B$4:$I$119,2,FALSE)</f>
        <v>#N/A</v>
      </c>
      <c r="J331" s="25" t="e">
        <f>VLOOKUP($C331,기술자현황!$B$4:$I$119,7,FALSE)</f>
        <v>#N/A</v>
      </c>
      <c r="K331" s="25" t="e">
        <f>VLOOKUP($C331,기술자현황!$B$4:$I$119,3,FALSE)</f>
        <v>#N/A</v>
      </c>
      <c r="L331" s="25" t="e">
        <f>VLOOKUP($C331,기술자현황!$B$4:$I$119,5,FALSE)</f>
        <v>#N/A</v>
      </c>
      <c r="M331" s="139" t="e">
        <f>VLOOKUP($H331,사업현황!$A$4:$K$140,8,FALSE)</f>
        <v>#N/A</v>
      </c>
    </row>
    <row r="332" spans="3:13" ht="14.25">
      <c r="C332" s="86"/>
      <c r="D332" s="86"/>
      <c r="E332" s="84"/>
      <c r="F332" s="25" t="e">
        <f>VLOOKUP($C332,기술자현황!$B$4:$I$119,1,FALSE)</f>
        <v>#N/A</v>
      </c>
      <c r="G332" s="25" t="e">
        <f>VLOOKUP($C332,기술자현황!$B$4:$I$119,4,FALSE)</f>
        <v>#N/A</v>
      </c>
      <c r="H332" s="25" t="e">
        <f>VLOOKUP($C332,기술자현황!$B$4:$I$119,8,FALSE)</f>
        <v>#N/A</v>
      </c>
      <c r="I332" s="25" t="e">
        <f>VLOOKUP($C332,기술자현황!$B$4:$I$119,2,FALSE)</f>
        <v>#N/A</v>
      </c>
      <c r="J332" s="25" t="e">
        <f>VLOOKUP($C332,기술자현황!$B$4:$I$119,7,FALSE)</f>
        <v>#N/A</v>
      </c>
      <c r="K332" s="25" t="e">
        <f>VLOOKUP($C332,기술자현황!$B$4:$I$119,3,FALSE)</f>
        <v>#N/A</v>
      </c>
      <c r="L332" s="25" t="e">
        <f>VLOOKUP($C332,기술자현황!$B$4:$I$119,5,FALSE)</f>
        <v>#N/A</v>
      </c>
      <c r="M332" s="139" t="e">
        <f>VLOOKUP($H332,사업현황!$A$4:$K$140,8,FALSE)</f>
        <v>#N/A</v>
      </c>
    </row>
    <row r="333" spans="3:13" ht="14.25">
      <c r="C333" s="86"/>
      <c r="D333" s="86"/>
      <c r="E333" s="84"/>
      <c r="F333" s="25" t="e">
        <f>VLOOKUP($C333,기술자현황!$B$4:$I$119,1,FALSE)</f>
        <v>#N/A</v>
      </c>
      <c r="G333" s="25" t="e">
        <f>VLOOKUP($C333,기술자현황!$B$4:$I$119,4,FALSE)</f>
        <v>#N/A</v>
      </c>
      <c r="H333" s="25" t="e">
        <f>VLOOKUP($C333,기술자현황!$B$4:$I$119,8,FALSE)</f>
        <v>#N/A</v>
      </c>
      <c r="I333" s="25" t="e">
        <f>VLOOKUP($C333,기술자현황!$B$4:$I$119,2,FALSE)</f>
        <v>#N/A</v>
      </c>
      <c r="J333" s="25" t="e">
        <f>VLOOKUP($C333,기술자현황!$B$4:$I$119,7,FALSE)</f>
        <v>#N/A</v>
      </c>
      <c r="K333" s="25" t="e">
        <f>VLOOKUP($C333,기술자현황!$B$4:$I$119,3,FALSE)</f>
        <v>#N/A</v>
      </c>
      <c r="L333" s="25" t="e">
        <f>VLOOKUP($C333,기술자현황!$B$4:$I$119,5,FALSE)</f>
        <v>#N/A</v>
      </c>
      <c r="M333" s="139" t="e">
        <f>VLOOKUP($H333,사업현황!$A$4:$K$140,8,FALSE)</f>
        <v>#N/A</v>
      </c>
    </row>
    <row r="334" spans="3:13" ht="14.25">
      <c r="C334" s="86"/>
      <c r="D334" s="86"/>
      <c r="E334" s="84"/>
      <c r="F334" s="25" t="e">
        <f>VLOOKUP($C334,기술자현황!$B$4:$I$119,1,FALSE)</f>
        <v>#N/A</v>
      </c>
      <c r="G334" s="25" t="e">
        <f>VLOOKUP($C334,기술자현황!$B$4:$I$119,4,FALSE)</f>
        <v>#N/A</v>
      </c>
      <c r="H334" s="25" t="e">
        <f>VLOOKUP($C334,기술자현황!$B$4:$I$119,8,FALSE)</f>
        <v>#N/A</v>
      </c>
      <c r="I334" s="25" t="e">
        <f>VLOOKUP($C334,기술자현황!$B$4:$I$119,2,FALSE)</f>
        <v>#N/A</v>
      </c>
      <c r="J334" s="25" t="e">
        <f>VLOOKUP($C334,기술자현황!$B$4:$I$119,7,FALSE)</f>
        <v>#N/A</v>
      </c>
      <c r="K334" s="25" t="e">
        <f>VLOOKUP($C334,기술자현황!$B$4:$I$119,3,FALSE)</f>
        <v>#N/A</v>
      </c>
      <c r="L334" s="25" t="e">
        <f>VLOOKUP($C334,기술자현황!$B$4:$I$119,5,FALSE)</f>
        <v>#N/A</v>
      </c>
      <c r="M334" s="139" t="e">
        <f>VLOOKUP($H334,사업현황!$A$4:$K$140,8,FALSE)</f>
        <v>#N/A</v>
      </c>
    </row>
    <row r="335" spans="3:13" ht="14.25">
      <c r="C335" s="86"/>
      <c r="D335" s="86"/>
      <c r="E335" s="84"/>
      <c r="F335" s="25" t="e">
        <f>VLOOKUP($C335,기술자현황!$B$4:$I$119,1,FALSE)</f>
        <v>#N/A</v>
      </c>
      <c r="G335" s="25" t="e">
        <f>VLOOKUP($C335,기술자현황!$B$4:$I$119,4,FALSE)</f>
        <v>#N/A</v>
      </c>
      <c r="H335" s="25" t="e">
        <f>VLOOKUP($C335,기술자현황!$B$4:$I$119,8,FALSE)</f>
        <v>#N/A</v>
      </c>
      <c r="I335" s="25" t="e">
        <f>VLOOKUP($C335,기술자현황!$B$4:$I$119,2,FALSE)</f>
        <v>#N/A</v>
      </c>
      <c r="J335" s="25" t="e">
        <f>VLOOKUP($C335,기술자현황!$B$4:$I$119,7,FALSE)</f>
        <v>#N/A</v>
      </c>
      <c r="K335" s="25" t="e">
        <f>VLOOKUP($C335,기술자현황!$B$4:$I$119,3,FALSE)</f>
        <v>#N/A</v>
      </c>
      <c r="L335" s="25" t="e">
        <f>VLOOKUP($C335,기술자현황!$B$4:$I$119,5,FALSE)</f>
        <v>#N/A</v>
      </c>
      <c r="M335" s="139" t="e">
        <f>VLOOKUP($H335,사업현황!$A$4:$K$140,8,FALSE)</f>
        <v>#N/A</v>
      </c>
    </row>
    <row r="336" spans="3:13" ht="14.25">
      <c r="C336" s="86"/>
      <c r="D336" s="86"/>
      <c r="E336" s="84"/>
      <c r="F336" s="25" t="e">
        <f>VLOOKUP($C336,기술자현황!$B$4:$I$119,1,FALSE)</f>
        <v>#N/A</v>
      </c>
      <c r="G336" s="25" t="e">
        <f>VLOOKUP($C336,기술자현황!$B$4:$I$119,4,FALSE)</f>
        <v>#N/A</v>
      </c>
      <c r="H336" s="25" t="e">
        <f>VLOOKUP($C336,기술자현황!$B$4:$I$119,8,FALSE)</f>
        <v>#N/A</v>
      </c>
      <c r="I336" s="25" t="e">
        <f>VLOOKUP($C336,기술자현황!$B$4:$I$119,2,FALSE)</f>
        <v>#N/A</v>
      </c>
      <c r="J336" s="25" t="e">
        <f>VLOOKUP($C336,기술자현황!$B$4:$I$119,7,FALSE)</f>
        <v>#N/A</v>
      </c>
      <c r="K336" s="25" t="e">
        <f>VLOOKUP($C336,기술자현황!$B$4:$I$119,3,FALSE)</f>
        <v>#N/A</v>
      </c>
      <c r="L336" s="25" t="e">
        <f>VLOOKUP($C336,기술자현황!$B$4:$I$119,5,FALSE)</f>
        <v>#N/A</v>
      </c>
      <c r="M336" s="139" t="e">
        <f>VLOOKUP($H336,사업현황!$A$4:$K$140,8,FALSE)</f>
        <v>#N/A</v>
      </c>
    </row>
    <row r="337" spans="3:13" ht="14.25">
      <c r="C337" s="86"/>
      <c r="D337" s="86"/>
      <c r="E337" s="84"/>
      <c r="F337" s="25" t="e">
        <f>VLOOKUP($C337,기술자현황!$B$4:$I$119,1,FALSE)</f>
        <v>#N/A</v>
      </c>
      <c r="G337" s="25" t="e">
        <f>VLOOKUP($C337,기술자현황!$B$4:$I$119,4,FALSE)</f>
        <v>#N/A</v>
      </c>
      <c r="H337" s="25" t="e">
        <f>VLOOKUP($C337,기술자현황!$B$4:$I$119,8,FALSE)</f>
        <v>#N/A</v>
      </c>
      <c r="I337" s="25" t="e">
        <f>VLOOKUP($C337,기술자현황!$B$4:$I$119,2,FALSE)</f>
        <v>#N/A</v>
      </c>
      <c r="J337" s="25" t="e">
        <f>VLOOKUP($C337,기술자현황!$B$4:$I$119,7,FALSE)</f>
        <v>#N/A</v>
      </c>
      <c r="K337" s="25" t="e">
        <f>VLOOKUP($C337,기술자현황!$B$4:$I$119,3,FALSE)</f>
        <v>#N/A</v>
      </c>
      <c r="L337" s="25" t="e">
        <f>VLOOKUP($C337,기술자현황!$B$4:$I$119,5,FALSE)</f>
        <v>#N/A</v>
      </c>
      <c r="M337" s="139" t="e">
        <f>VLOOKUP($H337,사업현황!$A$4:$K$140,8,FALSE)</f>
        <v>#N/A</v>
      </c>
    </row>
    <row r="338" spans="3:13" ht="14.25">
      <c r="C338" s="86"/>
      <c r="D338" s="86"/>
      <c r="E338" s="84"/>
      <c r="F338" s="25" t="e">
        <f>VLOOKUP($C338,기술자현황!$B$4:$I$119,1,FALSE)</f>
        <v>#N/A</v>
      </c>
      <c r="G338" s="25" t="e">
        <f>VLOOKUP($C338,기술자현황!$B$4:$I$119,4,FALSE)</f>
        <v>#N/A</v>
      </c>
      <c r="H338" s="25" t="e">
        <f>VLOOKUP($C338,기술자현황!$B$4:$I$119,8,FALSE)</f>
        <v>#N/A</v>
      </c>
      <c r="I338" s="25" t="e">
        <f>VLOOKUP($C338,기술자현황!$B$4:$I$119,2,FALSE)</f>
        <v>#N/A</v>
      </c>
      <c r="J338" s="25" t="e">
        <f>VLOOKUP($C338,기술자현황!$B$4:$I$119,7,FALSE)</f>
        <v>#N/A</v>
      </c>
      <c r="K338" s="25" t="e">
        <f>VLOOKUP($C338,기술자현황!$B$4:$I$119,3,FALSE)</f>
        <v>#N/A</v>
      </c>
      <c r="L338" s="25" t="e">
        <f>VLOOKUP($C338,기술자현황!$B$4:$I$119,5,FALSE)</f>
        <v>#N/A</v>
      </c>
      <c r="M338" s="139" t="e">
        <f>VLOOKUP($H338,사업현황!$A$4:$K$140,8,FALSE)</f>
        <v>#N/A</v>
      </c>
    </row>
    <row r="339" spans="3:13" ht="14.25">
      <c r="C339" s="86"/>
      <c r="D339" s="86"/>
      <c r="E339" s="84"/>
      <c r="F339" s="25" t="e">
        <f>VLOOKUP($C339,기술자현황!$B$4:$I$119,1,FALSE)</f>
        <v>#N/A</v>
      </c>
      <c r="G339" s="25" t="e">
        <f>VLOOKUP($C339,기술자현황!$B$4:$I$119,4,FALSE)</f>
        <v>#N/A</v>
      </c>
      <c r="H339" s="25" t="e">
        <f>VLOOKUP($C339,기술자현황!$B$4:$I$119,8,FALSE)</f>
        <v>#N/A</v>
      </c>
      <c r="I339" s="25" t="e">
        <f>VLOOKUP($C339,기술자현황!$B$4:$I$119,2,FALSE)</f>
        <v>#N/A</v>
      </c>
      <c r="J339" s="25" t="e">
        <f>VLOOKUP($C339,기술자현황!$B$4:$I$119,7,FALSE)</f>
        <v>#N/A</v>
      </c>
      <c r="K339" s="25" t="e">
        <f>VLOOKUP($C339,기술자현황!$B$4:$I$119,3,FALSE)</f>
        <v>#N/A</v>
      </c>
      <c r="L339" s="25" t="e">
        <f>VLOOKUP($C339,기술자현황!$B$4:$I$119,5,FALSE)</f>
        <v>#N/A</v>
      </c>
      <c r="M339" s="139" t="e">
        <f>VLOOKUP($H339,사업현황!$A$4:$K$140,8,FALSE)</f>
        <v>#N/A</v>
      </c>
    </row>
    <row r="340" spans="3:13" ht="14.25">
      <c r="C340" s="86"/>
      <c r="D340" s="86"/>
      <c r="E340" s="84"/>
      <c r="F340" s="25" t="e">
        <f>VLOOKUP($C340,기술자현황!$B$4:$I$119,1,FALSE)</f>
        <v>#N/A</v>
      </c>
      <c r="G340" s="25" t="e">
        <f>VLOOKUP($C340,기술자현황!$B$4:$I$119,4,FALSE)</f>
        <v>#N/A</v>
      </c>
      <c r="H340" s="25" t="e">
        <f>VLOOKUP($C340,기술자현황!$B$4:$I$119,8,FALSE)</f>
        <v>#N/A</v>
      </c>
      <c r="I340" s="25" t="e">
        <f>VLOOKUP($C340,기술자현황!$B$4:$I$119,2,FALSE)</f>
        <v>#N/A</v>
      </c>
      <c r="J340" s="25" t="e">
        <f>VLOOKUP($C340,기술자현황!$B$4:$I$119,7,FALSE)</f>
        <v>#N/A</v>
      </c>
      <c r="K340" s="25" t="e">
        <f>VLOOKUP($C340,기술자현황!$B$4:$I$119,3,FALSE)</f>
        <v>#N/A</v>
      </c>
      <c r="L340" s="25" t="e">
        <f>VLOOKUP($C340,기술자현황!$B$4:$I$119,5,FALSE)</f>
        <v>#N/A</v>
      </c>
      <c r="M340" s="139" t="e">
        <f>VLOOKUP($H340,사업현황!$A$4:$K$140,8,FALSE)</f>
        <v>#N/A</v>
      </c>
    </row>
    <row r="341" spans="3:13" ht="14.25">
      <c r="C341" s="86"/>
      <c r="D341" s="86"/>
      <c r="E341" s="84"/>
      <c r="F341" s="25" t="e">
        <f>VLOOKUP($C341,기술자현황!$B$4:$I$119,1,FALSE)</f>
        <v>#N/A</v>
      </c>
      <c r="G341" s="25" t="e">
        <f>VLOOKUP($C341,기술자현황!$B$4:$I$119,4,FALSE)</f>
        <v>#N/A</v>
      </c>
      <c r="H341" s="25" t="e">
        <f>VLOOKUP($C341,기술자현황!$B$4:$I$119,8,FALSE)</f>
        <v>#N/A</v>
      </c>
      <c r="I341" s="25" t="e">
        <f>VLOOKUP($C341,기술자현황!$B$4:$I$119,2,FALSE)</f>
        <v>#N/A</v>
      </c>
      <c r="J341" s="25" t="e">
        <f>VLOOKUP($C341,기술자현황!$B$4:$I$119,7,FALSE)</f>
        <v>#N/A</v>
      </c>
      <c r="K341" s="25" t="e">
        <f>VLOOKUP($C341,기술자현황!$B$4:$I$119,3,FALSE)</f>
        <v>#N/A</v>
      </c>
      <c r="L341" s="25" t="e">
        <f>VLOOKUP($C341,기술자현황!$B$4:$I$119,5,FALSE)</f>
        <v>#N/A</v>
      </c>
      <c r="M341" s="139" t="e">
        <f>VLOOKUP($H341,사업현황!$A$4:$K$140,8,FALSE)</f>
        <v>#N/A</v>
      </c>
    </row>
    <row r="342" spans="3:13" ht="14.25">
      <c r="C342" s="86"/>
      <c r="D342" s="86"/>
      <c r="E342" s="84"/>
      <c r="F342" s="25" t="e">
        <f>VLOOKUP($C342,기술자현황!$B$4:$I$119,1,FALSE)</f>
        <v>#N/A</v>
      </c>
      <c r="G342" s="25" t="e">
        <f>VLOOKUP($C342,기술자현황!$B$4:$I$119,4,FALSE)</f>
        <v>#N/A</v>
      </c>
      <c r="H342" s="25" t="e">
        <f>VLOOKUP($C342,기술자현황!$B$4:$I$119,8,FALSE)</f>
        <v>#N/A</v>
      </c>
      <c r="I342" s="25" t="e">
        <f>VLOOKUP($C342,기술자현황!$B$4:$I$119,2,FALSE)</f>
        <v>#N/A</v>
      </c>
      <c r="J342" s="25" t="e">
        <f>VLOOKUP($C342,기술자현황!$B$4:$I$119,7,FALSE)</f>
        <v>#N/A</v>
      </c>
      <c r="K342" s="25" t="e">
        <f>VLOOKUP($C342,기술자현황!$B$4:$I$119,3,FALSE)</f>
        <v>#N/A</v>
      </c>
      <c r="L342" s="25" t="e">
        <f>VLOOKUP($C342,기술자현황!$B$4:$I$119,5,FALSE)</f>
        <v>#N/A</v>
      </c>
      <c r="M342" s="139" t="e">
        <f>VLOOKUP($H342,사업현황!$A$4:$K$140,8,FALSE)</f>
        <v>#N/A</v>
      </c>
    </row>
    <row r="343" spans="3:13" ht="14.25">
      <c r="C343" s="86"/>
      <c r="D343" s="86"/>
      <c r="E343" s="84"/>
      <c r="F343" s="25" t="e">
        <f>VLOOKUP($C343,기술자현황!$B$4:$I$119,1,FALSE)</f>
        <v>#N/A</v>
      </c>
      <c r="G343" s="25" t="e">
        <f>VLOOKUP($C343,기술자현황!$B$4:$I$119,4,FALSE)</f>
        <v>#N/A</v>
      </c>
      <c r="H343" s="25" t="e">
        <f>VLOOKUP($C343,기술자현황!$B$4:$I$119,8,FALSE)</f>
        <v>#N/A</v>
      </c>
      <c r="I343" s="25" t="e">
        <f>VLOOKUP($C343,기술자현황!$B$4:$I$119,2,FALSE)</f>
        <v>#N/A</v>
      </c>
      <c r="J343" s="25" t="e">
        <f>VLOOKUP($C343,기술자현황!$B$4:$I$119,7,FALSE)</f>
        <v>#N/A</v>
      </c>
      <c r="K343" s="25" t="e">
        <f>VLOOKUP($C343,기술자현황!$B$4:$I$119,3,FALSE)</f>
        <v>#N/A</v>
      </c>
      <c r="L343" s="25" t="e">
        <f>VLOOKUP($C343,기술자현황!$B$4:$I$119,5,FALSE)</f>
        <v>#N/A</v>
      </c>
      <c r="M343" s="139" t="e">
        <f>VLOOKUP($H343,사업현황!$A$4:$K$140,8,FALSE)</f>
        <v>#N/A</v>
      </c>
    </row>
    <row r="344" spans="3:13" ht="14.25">
      <c r="C344" s="86"/>
      <c r="D344" s="86"/>
      <c r="E344" s="84"/>
      <c r="F344" s="25" t="e">
        <f>VLOOKUP($C344,기술자현황!$B$4:$I$119,1,FALSE)</f>
        <v>#N/A</v>
      </c>
      <c r="G344" s="25" t="e">
        <f>VLOOKUP($C344,기술자현황!$B$4:$I$119,4,FALSE)</f>
        <v>#N/A</v>
      </c>
      <c r="H344" s="25" t="e">
        <f>VLOOKUP($C344,기술자현황!$B$4:$I$119,8,FALSE)</f>
        <v>#N/A</v>
      </c>
      <c r="I344" s="25" t="e">
        <f>VLOOKUP($C344,기술자현황!$B$4:$I$119,2,FALSE)</f>
        <v>#N/A</v>
      </c>
      <c r="J344" s="25" t="e">
        <f>VLOOKUP($C344,기술자현황!$B$4:$I$119,7,FALSE)</f>
        <v>#N/A</v>
      </c>
      <c r="K344" s="25" t="e">
        <f>VLOOKUP($C344,기술자현황!$B$4:$I$119,3,FALSE)</f>
        <v>#N/A</v>
      </c>
      <c r="L344" s="25" t="e">
        <f>VLOOKUP($C344,기술자현황!$B$4:$I$119,5,FALSE)</f>
        <v>#N/A</v>
      </c>
      <c r="M344" s="139" t="e">
        <f>VLOOKUP($H344,사업현황!$A$4:$K$140,8,FALSE)</f>
        <v>#N/A</v>
      </c>
    </row>
    <row r="345" spans="3:13" ht="14.25">
      <c r="C345" s="86"/>
      <c r="D345" s="86"/>
      <c r="E345" s="84"/>
      <c r="F345" s="25" t="e">
        <f>VLOOKUP($C345,기술자현황!$B$4:$I$119,1,FALSE)</f>
        <v>#N/A</v>
      </c>
      <c r="G345" s="25" t="e">
        <f>VLOOKUP($C345,기술자현황!$B$4:$I$119,4,FALSE)</f>
        <v>#N/A</v>
      </c>
      <c r="H345" s="25" t="e">
        <f>VLOOKUP($C345,기술자현황!$B$4:$I$119,8,FALSE)</f>
        <v>#N/A</v>
      </c>
      <c r="I345" s="25" t="e">
        <f>VLOOKUP($C345,기술자현황!$B$4:$I$119,2,FALSE)</f>
        <v>#N/A</v>
      </c>
      <c r="J345" s="25" t="e">
        <f>VLOOKUP($C345,기술자현황!$B$4:$I$119,7,FALSE)</f>
        <v>#N/A</v>
      </c>
      <c r="K345" s="25" t="e">
        <f>VLOOKUP($C345,기술자현황!$B$4:$I$119,3,FALSE)</f>
        <v>#N/A</v>
      </c>
      <c r="L345" s="25" t="e">
        <f>VLOOKUP($C345,기술자현황!$B$4:$I$119,5,FALSE)</f>
        <v>#N/A</v>
      </c>
      <c r="M345" s="139" t="e">
        <f>VLOOKUP($H345,사업현황!$A$4:$K$140,8,FALSE)</f>
        <v>#N/A</v>
      </c>
    </row>
    <row r="346" spans="3:13" ht="14.25">
      <c r="C346" s="86"/>
      <c r="D346" s="86"/>
      <c r="E346" s="84"/>
      <c r="F346" s="25" t="e">
        <f>VLOOKUP($C346,기술자현황!$B$4:$I$119,1,FALSE)</f>
        <v>#N/A</v>
      </c>
      <c r="G346" s="25" t="e">
        <f>VLOOKUP($C346,기술자현황!$B$4:$I$119,4,FALSE)</f>
        <v>#N/A</v>
      </c>
      <c r="H346" s="25" t="e">
        <f>VLOOKUP($C346,기술자현황!$B$4:$I$119,8,FALSE)</f>
        <v>#N/A</v>
      </c>
      <c r="I346" s="25" t="e">
        <f>VLOOKUP($C346,기술자현황!$B$4:$I$119,2,FALSE)</f>
        <v>#N/A</v>
      </c>
      <c r="J346" s="25" t="e">
        <f>VLOOKUP($C346,기술자현황!$B$4:$I$119,7,FALSE)</f>
        <v>#N/A</v>
      </c>
      <c r="K346" s="25" t="e">
        <f>VLOOKUP($C346,기술자현황!$B$4:$I$119,3,FALSE)</f>
        <v>#N/A</v>
      </c>
      <c r="L346" s="25" t="e">
        <f>VLOOKUP($C346,기술자현황!$B$4:$I$119,5,FALSE)</f>
        <v>#N/A</v>
      </c>
      <c r="M346" s="139" t="e">
        <f>VLOOKUP($H346,사업현황!$A$4:$K$140,8,FALSE)</f>
        <v>#N/A</v>
      </c>
    </row>
    <row r="347" spans="3:13" ht="14.25">
      <c r="C347" s="86"/>
      <c r="D347" s="86"/>
      <c r="E347" s="84"/>
      <c r="F347" s="25" t="e">
        <f>VLOOKUP($C347,기술자현황!$B$4:$I$119,1,FALSE)</f>
        <v>#N/A</v>
      </c>
      <c r="G347" s="25" t="e">
        <f>VLOOKUP($C347,기술자현황!$B$4:$I$119,4,FALSE)</f>
        <v>#N/A</v>
      </c>
      <c r="H347" s="25" t="e">
        <f>VLOOKUP($C347,기술자현황!$B$4:$I$119,8,FALSE)</f>
        <v>#N/A</v>
      </c>
      <c r="I347" s="25" t="e">
        <f>VLOOKUP($C347,기술자현황!$B$4:$I$119,2,FALSE)</f>
        <v>#N/A</v>
      </c>
      <c r="J347" s="25" t="e">
        <f>VLOOKUP($C347,기술자현황!$B$4:$I$119,7,FALSE)</f>
        <v>#N/A</v>
      </c>
      <c r="K347" s="25" t="e">
        <f>VLOOKUP($C347,기술자현황!$B$4:$I$119,3,FALSE)</f>
        <v>#N/A</v>
      </c>
      <c r="L347" s="25" t="e">
        <f>VLOOKUP($C347,기술자현황!$B$4:$I$119,5,FALSE)</f>
        <v>#N/A</v>
      </c>
      <c r="M347" s="139" t="e">
        <f>VLOOKUP($H347,사업현황!$A$4:$K$140,8,FALSE)</f>
        <v>#N/A</v>
      </c>
    </row>
    <row r="348" spans="3:13" ht="14.25">
      <c r="C348" s="86"/>
      <c r="D348" s="86"/>
      <c r="E348" s="84"/>
      <c r="F348" s="25" t="e">
        <f>VLOOKUP($C348,기술자현황!$B$4:$I$119,1,FALSE)</f>
        <v>#N/A</v>
      </c>
      <c r="G348" s="25" t="e">
        <f>VLOOKUP($C348,기술자현황!$B$4:$I$119,4,FALSE)</f>
        <v>#N/A</v>
      </c>
      <c r="H348" s="25" t="e">
        <f>VLOOKUP($C348,기술자현황!$B$4:$I$119,8,FALSE)</f>
        <v>#N/A</v>
      </c>
      <c r="I348" s="25" t="e">
        <f>VLOOKUP($C348,기술자현황!$B$4:$I$119,2,FALSE)</f>
        <v>#N/A</v>
      </c>
      <c r="J348" s="25" t="e">
        <f>VLOOKUP($C348,기술자현황!$B$4:$I$119,7,FALSE)</f>
        <v>#N/A</v>
      </c>
      <c r="K348" s="25" t="e">
        <f>VLOOKUP($C348,기술자현황!$B$4:$I$119,3,FALSE)</f>
        <v>#N/A</v>
      </c>
      <c r="L348" s="25" t="e">
        <f>VLOOKUP($C348,기술자현황!$B$4:$I$119,5,FALSE)</f>
        <v>#N/A</v>
      </c>
      <c r="M348" s="139" t="e">
        <f>VLOOKUP($H348,사업현황!$A$4:$K$140,8,FALSE)</f>
        <v>#N/A</v>
      </c>
    </row>
    <row r="349" spans="3:13" ht="14.25">
      <c r="C349" s="86"/>
      <c r="D349" s="86"/>
      <c r="E349" s="84"/>
      <c r="F349" s="25" t="e">
        <f>VLOOKUP($C349,기술자현황!$B$4:$I$119,1,FALSE)</f>
        <v>#N/A</v>
      </c>
      <c r="G349" s="25" t="e">
        <f>VLOOKUP($C349,기술자현황!$B$4:$I$119,4,FALSE)</f>
        <v>#N/A</v>
      </c>
      <c r="H349" s="25" t="e">
        <f>VLOOKUP($C349,기술자현황!$B$4:$I$119,8,FALSE)</f>
        <v>#N/A</v>
      </c>
      <c r="I349" s="25" t="e">
        <f>VLOOKUP($C349,기술자현황!$B$4:$I$119,2,FALSE)</f>
        <v>#N/A</v>
      </c>
      <c r="J349" s="25" t="e">
        <f>VLOOKUP($C349,기술자현황!$B$4:$I$119,7,FALSE)</f>
        <v>#N/A</v>
      </c>
      <c r="K349" s="25" t="e">
        <f>VLOOKUP($C349,기술자현황!$B$4:$I$119,3,FALSE)</f>
        <v>#N/A</v>
      </c>
      <c r="L349" s="25" t="e">
        <f>VLOOKUP($C349,기술자현황!$B$4:$I$119,5,FALSE)</f>
        <v>#N/A</v>
      </c>
      <c r="M349" s="139" t="e">
        <f>VLOOKUP($H349,사업현황!$A$4:$K$140,8,FALSE)</f>
        <v>#N/A</v>
      </c>
    </row>
    <row r="350" spans="3:13" ht="14.25">
      <c r="C350" s="86"/>
      <c r="D350" s="86"/>
      <c r="E350" s="84"/>
      <c r="F350" s="25" t="e">
        <f>VLOOKUP($C350,기술자현황!$B$4:$I$119,1,FALSE)</f>
        <v>#N/A</v>
      </c>
      <c r="G350" s="25" t="e">
        <f>VLOOKUP($C350,기술자현황!$B$4:$I$119,4,FALSE)</f>
        <v>#N/A</v>
      </c>
      <c r="H350" s="25" t="e">
        <f>VLOOKUP($C350,기술자현황!$B$4:$I$119,8,FALSE)</f>
        <v>#N/A</v>
      </c>
      <c r="I350" s="25" t="e">
        <f>VLOOKUP($C350,기술자현황!$B$4:$I$119,2,FALSE)</f>
        <v>#N/A</v>
      </c>
      <c r="J350" s="25" t="e">
        <f>VLOOKUP($C350,기술자현황!$B$4:$I$119,7,FALSE)</f>
        <v>#N/A</v>
      </c>
      <c r="K350" s="25" t="e">
        <f>VLOOKUP($C350,기술자현황!$B$4:$I$119,3,FALSE)</f>
        <v>#N/A</v>
      </c>
      <c r="L350" s="25" t="e">
        <f>VLOOKUP($C350,기술자현황!$B$4:$I$119,5,FALSE)</f>
        <v>#N/A</v>
      </c>
      <c r="M350" s="139" t="e">
        <f>VLOOKUP($H350,사업현황!$A$4:$K$140,8,FALSE)</f>
        <v>#N/A</v>
      </c>
    </row>
    <row r="351" spans="3:13" ht="14.25">
      <c r="C351" s="86"/>
      <c r="D351" s="86"/>
      <c r="E351" s="84"/>
      <c r="F351" s="25" t="e">
        <f>VLOOKUP($C351,기술자현황!$B$4:$I$119,1,FALSE)</f>
        <v>#N/A</v>
      </c>
      <c r="G351" s="25" t="e">
        <f>VLOOKUP($C351,기술자현황!$B$4:$I$119,4,FALSE)</f>
        <v>#N/A</v>
      </c>
      <c r="H351" s="25" t="e">
        <f>VLOOKUP($C351,기술자현황!$B$4:$I$119,8,FALSE)</f>
        <v>#N/A</v>
      </c>
      <c r="I351" s="25" t="e">
        <f>VLOOKUP($C351,기술자현황!$B$4:$I$119,2,FALSE)</f>
        <v>#N/A</v>
      </c>
      <c r="J351" s="25" t="e">
        <f>VLOOKUP($C351,기술자현황!$B$4:$I$119,7,FALSE)</f>
        <v>#N/A</v>
      </c>
      <c r="K351" s="25" t="e">
        <f>VLOOKUP($C351,기술자현황!$B$4:$I$119,3,FALSE)</f>
        <v>#N/A</v>
      </c>
      <c r="L351" s="25" t="e">
        <f>VLOOKUP($C351,기술자현황!$B$4:$I$119,5,FALSE)</f>
        <v>#N/A</v>
      </c>
      <c r="M351" s="139" t="e">
        <f>VLOOKUP($H351,사업현황!$A$4:$K$140,8,FALSE)</f>
        <v>#N/A</v>
      </c>
    </row>
    <row r="352" spans="3:13" ht="14.25">
      <c r="C352" s="86"/>
      <c r="D352" s="86"/>
      <c r="E352" s="84"/>
      <c r="F352" s="25" t="e">
        <f>VLOOKUP($C352,기술자현황!$B$4:$I$119,1,FALSE)</f>
        <v>#N/A</v>
      </c>
      <c r="G352" s="25" t="e">
        <f>VLOOKUP($C352,기술자현황!$B$4:$I$119,4,FALSE)</f>
        <v>#N/A</v>
      </c>
      <c r="H352" s="25" t="e">
        <f>VLOOKUP($C352,기술자현황!$B$4:$I$119,8,FALSE)</f>
        <v>#N/A</v>
      </c>
      <c r="I352" s="25" t="e">
        <f>VLOOKUP($C352,기술자현황!$B$4:$I$119,2,FALSE)</f>
        <v>#N/A</v>
      </c>
      <c r="J352" s="25" t="e">
        <f>VLOOKUP($C352,기술자현황!$B$4:$I$119,7,FALSE)</f>
        <v>#N/A</v>
      </c>
      <c r="K352" s="25" t="e">
        <f>VLOOKUP($C352,기술자현황!$B$4:$I$119,3,FALSE)</f>
        <v>#N/A</v>
      </c>
      <c r="L352" s="25" t="e">
        <f>VLOOKUP($C352,기술자현황!$B$4:$I$119,5,FALSE)</f>
        <v>#N/A</v>
      </c>
      <c r="M352" s="139" t="e">
        <f>VLOOKUP($H352,사업현황!$A$4:$K$140,8,FALSE)</f>
        <v>#N/A</v>
      </c>
    </row>
    <row r="353" spans="3:13" ht="14.25">
      <c r="C353" s="86"/>
      <c r="D353" s="86"/>
      <c r="E353" s="84"/>
      <c r="F353" s="25" t="e">
        <f>VLOOKUP($C353,기술자현황!$B$4:$I$119,1,FALSE)</f>
        <v>#N/A</v>
      </c>
      <c r="G353" s="25" t="e">
        <f>VLOOKUP($C353,기술자현황!$B$4:$I$119,4,FALSE)</f>
        <v>#N/A</v>
      </c>
      <c r="H353" s="25" t="e">
        <f>VLOOKUP($C353,기술자현황!$B$4:$I$119,8,FALSE)</f>
        <v>#N/A</v>
      </c>
      <c r="I353" s="25" t="e">
        <f>VLOOKUP($C353,기술자현황!$B$4:$I$119,2,FALSE)</f>
        <v>#N/A</v>
      </c>
      <c r="J353" s="25" t="e">
        <f>VLOOKUP($C353,기술자현황!$B$4:$I$119,7,FALSE)</f>
        <v>#N/A</v>
      </c>
      <c r="K353" s="25" t="e">
        <f>VLOOKUP($C353,기술자현황!$B$4:$I$119,3,FALSE)</f>
        <v>#N/A</v>
      </c>
      <c r="L353" s="25" t="e">
        <f>VLOOKUP($C353,기술자현황!$B$4:$I$119,5,FALSE)</f>
        <v>#N/A</v>
      </c>
      <c r="M353" s="139" t="e">
        <f>VLOOKUP($H353,사업현황!$A$4:$K$140,8,FALSE)</f>
        <v>#N/A</v>
      </c>
    </row>
    <row r="354" spans="3:13" ht="14.25">
      <c r="C354" s="86"/>
      <c r="D354" s="86"/>
      <c r="E354" s="84"/>
      <c r="F354" s="25" t="e">
        <f>VLOOKUP($C354,기술자현황!$B$4:$I$119,1,FALSE)</f>
        <v>#N/A</v>
      </c>
      <c r="G354" s="25" t="e">
        <f>VLOOKUP($C354,기술자현황!$B$4:$I$119,4,FALSE)</f>
        <v>#N/A</v>
      </c>
      <c r="H354" s="25" t="e">
        <f>VLOOKUP($C354,기술자현황!$B$4:$I$119,8,FALSE)</f>
        <v>#N/A</v>
      </c>
      <c r="I354" s="25" t="e">
        <f>VLOOKUP($C354,기술자현황!$B$4:$I$119,2,FALSE)</f>
        <v>#N/A</v>
      </c>
      <c r="J354" s="25" t="e">
        <f>VLOOKUP($C354,기술자현황!$B$4:$I$119,7,FALSE)</f>
        <v>#N/A</v>
      </c>
      <c r="K354" s="25" t="e">
        <f>VLOOKUP($C354,기술자현황!$B$4:$I$119,3,FALSE)</f>
        <v>#N/A</v>
      </c>
      <c r="L354" s="25" t="e">
        <f>VLOOKUP($C354,기술자현황!$B$4:$I$119,5,FALSE)</f>
        <v>#N/A</v>
      </c>
      <c r="M354" s="139" t="e">
        <f>VLOOKUP($H354,사업현황!$A$4:$K$140,8,FALSE)</f>
        <v>#N/A</v>
      </c>
    </row>
    <row r="355" spans="3:13" ht="14.25">
      <c r="C355" s="86"/>
      <c r="D355" s="86"/>
      <c r="E355" s="84"/>
      <c r="F355" s="25" t="e">
        <f>VLOOKUP($C355,기술자현황!$B$4:$I$119,1,FALSE)</f>
        <v>#N/A</v>
      </c>
      <c r="G355" s="25" t="e">
        <f>VLOOKUP($C355,기술자현황!$B$4:$I$119,4,FALSE)</f>
        <v>#N/A</v>
      </c>
      <c r="H355" s="25" t="e">
        <f>VLOOKUP($C355,기술자현황!$B$4:$I$119,8,FALSE)</f>
        <v>#N/A</v>
      </c>
      <c r="I355" s="25" t="e">
        <f>VLOOKUP($C355,기술자현황!$B$4:$I$119,2,FALSE)</f>
        <v>#N/A</v>
      </c>
      <c r="J355" s="25" t="e">
        <f>VLOOKUP($C355,기술자현황!$B$4:$I$119,7,FALSE)</f>
        <v>#N/A</v>
      </c>
      <c r="K355" s="25" t="e">
        <f>VLOOKUP($C355,기술자현황!$B$4:$I$119,3,FALSE)</f>
        <v>#N/A</v>
      </c>
      <c r="L355" s="25" t="e">
        <f>VLOOKUP($C355,기술자현황!$B$4:$I$119,5,FALSE)</f>
        <v>#N/A</v>
      </c>
      <c r="M355" s="139" t="e">
        <f>VLOOKUP($H355,사업현황!$A$4:$K$140,8,FALSE)</f>
        <v>#N/A</v>
      </c>
    </row>
    <row r="356" spans="3:13" ht="14.25">
      <c r="C356" s="86"/>
      <c r="D356" s="86"/>
      <c r="E356" s="84"/>
      <c r="F356" s="25" t="e">
        <f>VLOOKUP($C356,기술자현황!$B$4:$I$119,1,FALSE)</f>
        <v>#N/A</v>
      </c>
      <c r="G356" s="25" t="e">
        <f>VLOOKUP($C356,기술자현황!$B$4:$I$119,4,FALSE)</f>
        <v>#N/A</v>
      </c>
      <c r="H356" s="25" t="e">
        <f>VLOOKUP($C356,기술자현황!$B$4:$I$119,8,FALSE)</f>
        <v>#N/A</v>
      </c>
      <c r="I356" s="25" t="e">
        <f>VLOOKUP($C356,기술자현황!$B$4:$I$119,2,FALSE)</f>
        <v>#N/A</v>
      </c>
      <c r="J356" s="25" t="e">
        <f>VLOOKUP($C356,기술자현황!$B$4:$I$119,7,FALSE)</f>
        <v>#N/A</v>
      </c>
      <c r="K356" s="25" t="e">
        <f>VLOOKUP($C356,기술자현황!$B$4:$I$119,3,FALSE)</f>
        <v>#N/A</v>
      </c>
      <c r="L356" s="25" t="e">
        <f>VLOOKUP($C356,기술자현황!$B$4:$I$119,5,FALSE)</f>
        <v>#N/A</v>
      </c>
      <c r="M356" s="139" t="e">
        <f>VLOOKUP($H356,사업현황!$A$4:$K$140,8,FALSE)</f>
        <v>#N/A</v>
      </c>
    </row>
    <row r="357" spans="3:13" ht="14.25">
      <c r="C357" s="86"/>
      <c r="D357" s="86"/>
      <c r="E357" s="84"/>
      <c r="F357" s="25" t="e">
        <f>VLOOKUP($C357,기술자현황!$B$4:$I$119,1,FALSE)</f>
        <v>#N/A</v>
      </c>
      <c r="G357" s="25" t="e">
        <f>VLOOKUP($C357,기술자현황!$B$4:$I$119,4,FALSE)</f>
        <v>#N/A</v>
      </c>
      <c r="H357" s="25" t="e">
        <f>VLOOKUP($C357,기술자현황!$B$4:$I$119,8,FALSE)</f>
        <v>#N/A</v>
      </c>
      <c r="I357" s="25" t="e">
        <f>VLOOKUP($C357,기술자현황!$B$4:$I$119,2,FALSE)</f>
        <v>#N/A</v>
      </c>
      <c r="J357" s="25" t="e">
        <f>VLOOKUP($C357,기술자현황!$B$4:$I$119,7,FALSE)</f>
        <v>#N/A</v>
      </c>
      <c r="K357" s="25" t="e">
        <f>VLOOKUP($C357,기술자현황!$B$4:$I$119,3,FALSE)</f>
        <v>#N/A</v>
      </c>
      <c r="L357" s="25" t="e">
        <f>VLOOKUP($C357,기술자현황!$B$4:$I$119,5,FALSE)</f>
        <v>#N/A</v>
      </c>
      <c r="M357" s="139" t="e">
        <f>VLOOKUP($H357,사업현황!$A$4:$K$140,8,FALSE)</f>
        <v>#N/A</v>
      </c>
    </row>
    <row r="358" spans="3:13" ht="14.25">
      <c r="C358" s="86"/>
      <c r="D358" s="86"/>
      <c r="E358" s="84"/>
      <c r="F358" s="25" t="e">
        <f>VLOOKUP($C358,기술자현황!$B$4:$I$119,1,FALSE)</f>
        <v>#N/A</v>
      </c>
      <c r="G358" s="25" t="e">
        <f>VLOOKUP($C358,기술자현황!$B$4:$I$119,4,FALSE)</f>
        <v>#N/A</v>
      </c>
      <c r="H358" s="25" t="e">
        <f>VLOOKUP($C358,기술자현황!$B$4:$I$119,8,FALSE)</f>
        <v>#N/A</v>
      </c>
      <c r="I358" s="25" t="e">
        <f>VLOOKUP($C358,기술자현황!$B$4:$I$119,2,FALSE)</f>
        <v>#N/A</v>
      </c>
      <c r="J358" s="25" t="e">
        <f>VLOOKUP($C358,기술자현황!$B$4:$I$119,7,FALSE)</f>
        <v>#N/A</v>
      </c>
      <c r="K358" s="25" t="e">
        <f>VLOOKUP($C358,기술자현황!$B$4:$I$119,3,FALSE)</f>
        <v>#N/A</v>
      </c>
      <c r="L358" s="25" t="e">
        <f>VLOOKUP($C358,기술자현황!$B$4:$I$119,5,FALSE)</f>
        <v>#N/A</v>
      </c>
      <c r="M358" s="139" t="e">
        <f>VLOOKUP($H358,사업현황!$A$4:$K$140,8,FALSE)</f>
        <v>#N/A</v>
      </c>
    </row>
    <row r="359" spans="3:13" ht="14.25">
      <c r="C359" s="86"/>
      <c r="D359" s="86"/>
      <c r="E359" s="84"/>
      <c r="F359" s="25" t="e">
        <f>VLOOKUP($C359,기술자현황!$B$4:$I$119,1,FALSE)</f>
        <v>#N/A</v>
      </c>
      <c r="G359" s="25" t="e">
        <f>VLOOKUP($C359,기술자현황!$B$4:$I$119,4,FALSE)</f>
        <v>#N/A</v>
      </c>
      <c r="H359" s="25" t="e">
        <f>VLOOKUP($C359,기술자현황!$B$4:$I$119,8,FALSE)</f>
        <v>#N/A</v>
      </c>
      <c r="I359" s="25" t="e">
        <f>VLOOKUP($C359,기술자현황!$B$4:$I$119,2,FALSE)</f>
        <v>#N/A</v>
      </c>
      <c r="J359" s="25" t="e">
        <f>VLOOKUP($C359,기술자현황!$B$4:$I$119,7,FALSE)</f>
        <v>#N/A</v>
      </c>
      <c r="K359" s="25" t="e">
        <f>VLOOKUP($C359,기술자현황!$B$4:$I$119,3,FALSE)</f>
        <v>#N/A</v>
      </c>
      <c r="L359" s="25" t="e">
        <f>VLOOKUP($C359,기술자현황!$B$4:$I$119,5,FALSE)</f>
        <v>#N/A</v>
      </c>
      <c r="M359" s="139" t="e">
        <f>VLOOKUP($H359,사업현황!$A$4:$K$140,8,FALSE)</f>
        <v>#N/A</v>
      </c>
    </row>
    <row r="360" spans="3:13" ht="14.25">
      <c r="C360" s="86"/>
      <c r="D360" s="86"/>
      <c r="E360" s="84"/>
      <c r="F360" s="25" t="e">
        <f>VLOOKUP($C360,기술자현황!$B$4:$I$119,1,FALSE)</f>
        <v>#N/A</v>
      </c>
      <c r="G360" s="25" t="e">
        <f>VLOOKUP($C360,기술자현황!$B$4:$I$119,4,FALSE)</f>
        <v>#N/A</v>
      </c>
      <c r="H360" s="25" t="e">
        <f>VLOOKUP($C360,기술자현황!$B$4:$I$119,8,FALSE)</f>
        <v>#N/A</v>
      </c>
      <c r="I360" s="25" t="e">
        <f>VLOOKUP($C360,기술자현황!$B$4:$I$119,2,FALSE)</f>
        <v>#N/A</v>
      </c>
      <c r="J360" s="25" t="e">
        <f>VLOOKUP($C360,기술자현황!$B$4:$I$119,7,FALSE)</f>
        <v>#N/A</v>
      </c>
      <c r="K360" s="25" t="e">
        <f>VLOOKUP($C360,기술자현황!$B$4:$I$119,3,FALSE)</f>
        <v>#N/A</v>
      </c>
      <c r="L360" s="25" t="e">
        <f>VLOOKUP($C360,기술자현황!$B$4:$I$119,5,FALSE)</f>
        <v>#N/A</v>
      </c>
      <c r="M360" s="139" t="e">
        <f>VLOOKUP($H360,사업현황!$A$4:$K$140,8,FALSE)</f>
        <v>#N/A</v>
      </c>
    </row>
    <row r="361" spans="3:13" ht="14.25">
      <c r="C361" s="86"/>
      <c r="D361" s="86"/>
      <c r="E361" s="84"/>
      <c r="F361" s="25" t="e">
        <f>VLOOKUP($C361,기술자현황!$B$4:$I$119,1,FALSE)</f>
        <v>#N/A</v>
      </c>
      <c r="G361" s="25" t="e">
        <f>VLOOKUP($C361,기술자현황!$B$4:$I$119,4,FALSE)</f>
        <v>#N/A</v>
      </c>
      <c r="H361" s="25" t="e">
        <f>VLOOKUP($C361,기술자현황!$B$4:$I$119,8,FALSE)</f>
        <v>#N/A</v>
      </c>
      <c r="I361" s="25" t="e">
        <f>VLOOKUP($C361,기술자현황!$B$4:$I$119,2,FALSE)</f>
        <v>#N/A</v>
      </c>
      <c r="J361" s="25" t="e">
        <f>VLOOKUP($C361,기술자현황!$B$4:$I$119,7,FALSE)</f>
        <v>#N/A</v>
      </c>
      <c r="K361" s="25" t="e">
        <f>VLOOKUP($C361,기술자현황!$B$4:$I$119,3,FALSE)</f>
        <v>#N/A</v>
      </c>
      <c r="L361" s="25" t="e">
        <f>VLOOKUP($C361,기술자현황!$B$4:$I$119,5,FALSE)</f>
        <v>#N/A</v>
      </c>
      <c r="M361" s="139" t="e">
        <f>VLOOKUP($H361,사업현황!$A$4:$K$140,8,FALSE)</f>
        <v>#N/A</v>
      </c>
    </row>
    <row r="362" spans="3:13" ht="14.25">
      <c r="C362" s="86"/>
      <c r="D362" s="86"/>
      <c r="E362" s="84"/>
      <c r="F362" s="25" t="e">
        <f>VLOOKUP($C362,기술자현황!$B$4:$I$119,1,FALSE)</f>
        <v>#N/A</v>
      </c>
      <c r="G362" s="25" t="e">
        <f>VLOOKUP($C362,기술자현황!$B$4:$I$119,4,FALSE)</f>
        <v>#N/A</v>
      </c>
      <c r="H362" s="25" t="e">
        <f>VLOOKUP($C362,기술자현황!$B$4:$I$119,8,FALSE)</f>
        <v>#N/A</v>
      </c>
      <c r="I362" s="25" t="e">
        <f>VLOOKUP($C362,기술자현황!$B$4:$I$119,2,FALSE)</f>
        <v>#N/A</v>
      </c>
      <c r="J362" s="25" t="e">
        <f>VLOOKUP($C362,기술자현황!$B$4:$I$119,7,FALSE)</f>
        <v>#N/A</v>
      </c>
      <c r="K362" s="25" t="e">
        <f>VLOOKUP($C362,기술자현황!$B$4:$I$119,3,FALSE)</f>
        <v>#N/A</v>
      </c>
      <c r="L362" s="25" t="e">
        <f>VLOOKUP($C362,기술자현황!$B$4:$I$119,5,FALSE)</f>
        <v>#N/A</v>
      </c>
      <c r="M362" s="139" t="e">
        <f>VLOOKUP($H362,사업현황!$A$4:$K$140,8,FALSE)</f>
        <v>#N/A</v>
      </c>
    </row>
    <row r="363" spans="3:13" ht="14.25">
      <c r="C363" s="86"/>
      <c r="D363" s="86"/>
      <c r="E363" s="84"/>
      <c r="F363" s="25" t="e">
        <f>VLOOKUP($C363,기술자현황!$B$4:$I$119,1,FALSE)</f>
        <v>#N/A</v>
      </c>
      <c r="G363" s="25" t="e">
        <f>VLOOKUP($C363,기술자현황!$B$4:$I$119,4,FALSE)</f>
        <v>#N/A</v>
      </c>
      <c r="H363" s="25" t="e">
        <f>VLOOKUP($C363,기술자현황!$B$4:$I$119,8,FALSE)</f>
        <v>#N/A</v>
      </c>
      <c r="I363" s="25" t="e">
        <f>VLOOKUP($C363,기술자현황!$B$4:$I$119,2,FALSE)</f>
        <v>#N/A</v>
      </c>
      <c r="J363" s="25" t="e">
        <f>VLOOKUP($C363,기술자현황!$B$4:$I$119,7,FALSE)</f>
        <v>#N/A</v>
      </c>
      <c r="K363" s="25" t="e">
        <f>VLOOKUP($C363,기술자현황!$B$4:$I$119,3,FALSE)</f>
        <v>#N/A</v>
      </c>
      <c r="L363" s="25" t="e">
        <f>VLOOKUP($C363,기술자현황!$B$4:$I$119,5,FALSE)</f>
        <v>#N/A</v>
      </c>
      <c r="M363" s="139" t="e">
        <f>VLOOKUP($H363,사업현황!$A$4:$K$140,8,FALSE)</f>
        <v>#N/A</v>
      </c>
    </row>
    <row r="364" spans="3:13" ht="14.25">
      <c r="C364" s="86"/>
      <c r="D364" s="86"/>
      <c r="E364" s="84"/>
      <c r="F364" s="25" t="e">
        <f>VLOOKUP($C364,기술자현황!$B$4:$I$119,1,FALSE)</f>
        <v>#N/A</v>
      </c>
      <c r="G364" s="25" t="e">
        <f>VLOOKUP($C364,기술자현황!$B$4:$I$119,4,FALSE)</f>
        <v>#N/A</v>
      </c>
      <c r="H364" s="25" t="e">
        <f>VLOOKUP($C364,기술자현황!$B$4:$I$119,8,FALSE)</f>
        <v>#N/A</v>
      </c>
      <c r="I364" s="25" t="e">
        <f>VLOOKUP($C364,기술자현황!$B$4:$I$119,2,FALSE)</f>
        <v>#N/A</v>
      </c>
      <c r="J364" s="25" t="e">
        <f>VLOOKUP($C364,기술자현황!$B$4:$I$119,7,FALSE)</f>
        <v>#N/A</v>
      </c>
      <c r="K364" s="25" t="e">
        <f>VLOOKUP($C364,기술자현황!$B$4:$I$119,3,FALSE)</f>
        <v>#N/A</v>
      </c>
      <c r="L364" s="25" t="e">
        <f>VLOOKUP($C364,기술자현황!$B$4:$I$119,5,FALSE)</f>
        <v>#N/A</v>
      </c>
      <c r="M364" s="139" t="e">
        <f>VLOOKUP($H364,사업현황!$A$4:$K$140,8,FALSE)</f>
        <v>#N/A</v>
      </c>
    </row>
    <row r="365" spans="3:13" ht="14.25">
      <c r="C365" s="86"/>
      <c r="D365" s="86"/>
      <c r="E365" s="84"/>
      <c r="F365" s="25" t="e">
        <f>VLOOKUP($C365,기술자현황!$B$4:$I$119,1,FALSE)</f>
        <v>#N/A</v>
      </c>
      <c r="G365" s="25" t="e">
        <f>VLOOKUP($C365,기술자현황!$B$4:$I$119,4,FALSE)</f>
        <v>#N/A</v>
      </c>
      <c r="H365" s="25" t="e">
        <f>VLOOKUP($C365,기술자현황!$B$4:$I$119,8,FALSE)</f>
        <v>#N/A</v>
      </c>
      <c r="I365" s="25" t="e">
        <f>VLOOKUP($C365,기술자현황!$B$4:$I$119,2,FALSE)</f>
        <v>#N/A</v>
      </c>
      <c r="J365" s="25" t="e">
        <f>VLOOKUP($C365,기술자현황!$B$4:$I$119,7,FALSE)</f>
        <v>#N/A</v>
      </c>
      <c r="K365" s="25" t="e">
        <f>VLOOKUP($C365,기술자현황!$B$4:$I$119,3,FALSE)</f>
        <v>#N/A</v>
      </c>
      <c r="L365" s="25" t="e">
        <f>VLOOKUP($C365,기술자현황!$B$4:$I$119,5,FALSE)</f>
        <v>#N/A</v>
      </c>
      <c r="M365" s="139" t="e">
        <f>VLOOKUP($H365,사업현황!$A$4:$K$140,8,FALSE)</f>
        <v>#N/A</v>
      </c>
    </row>
    <row r="366" spans="3:13" ht="14.25">
      <c r="C366" s="86"/>
      <c r="D366" s="86"/>
      <c r="E366" s="84"/>
      <c r="F366" s="25" t="e">
        <f>VLOOKUP($C366,기술자현황!$B$4:$I$119,1,FALSE)</f>
        <v>#N/A</v>
      </c>
      <c r="G366" s="25" t="e">
        <f>VLOOKUP($C366,기술자현황!$B$4:$I$119,4,FALSE)</f>
        <v>#N/A</v>
      </c>
      <c r="H366" s="25" t="e">
        <f>VLOOKUP($C366,기술자현황!$B$4:$I$119,8,FALSE)</f>
        <v>#N/A</v>
      </c>
      <c r="I366" s="25" t="e">
        <f>VLOOKUP($C366,기술자현황!$B$4:$I$119,2,FALSE)</f>
        <v>#N/A</v>
      </c>
      <c r="J366" s="25" t="e">
        <f>VLOOKUP($C366,기술자현황!$B$4:$I$119,7,FALSE)</f>
        <v>#N/A</v>
      </c>
      <c r="K366" s="25" t="e">
        <f>VLOOKUP($C366,기술자현황!$B$4:$I$119,3,FALSE)</f>
        <v>#N/A</v>
      </c>
      <c r="L366" s="25" t="e">
        <f>VLOOKUP($C366,기술자현황!$B$4:$I$119,5,FALSE)</f>
        <v>#N/A</v>
      </c>
      <c r="M366" s="139" t="e">
        <f>VLOOKUP($H366,사업현황!$A$4:$K$140,8,FALSE)</f>
        <v>#N/A</v>
      </c>
    </row>
    <row r="367" spans="3:13" ht="14.25">
      <c r="C367" s="86"/>
      <c r="D367" s="86"/>
      <c r="E367" s="84"/>
      <c r="F367" s="25" t="e">
        <f>VLOOKUP($C367,기술자현황!$B$4:$I$119,1,FALSE)</f>
        <v>#N/A</v>
      </c>
      <c r="G367" s="25" t="e">
        <f>VLOOKUP($C367,기술자현황!$B$4:$I$119,4,FALSE)</f>
        <v>#N/A</v>
      </c>
      <c r="H367" s="25" t="e">
        <f>VLOOKUP($C367,기술자현황!$B$4:$I$119,8,FALSE)</f>
        <v>#N/A</v>
      </c>
      <c r="I367" s="25" t="e">
        <f>VLOOKUP($C367,기술자현황!$B$4:$I$119,2,FALSE)</f>
        <v>#N/A</v>
      </c>
      <c r="J367" s="25" t="e">
        <f>VLOOKUP($C367,기술자현황!$B$4:$I$119,7,FALSE)</f>
        <v>#N/A</v>
      </c>
      <c r="K367" s="25" t="e">
        <f>VLOOKUP($C367,기술자현황!$B$4:$I$119,3,FALSE)</f>
        <v>#N/A</v>
      </c>
      <c r="L367" s="25" t="e">
        <f>VLOOKUP($C367,기술자현황!$B$4:$I$119,5,FALSE)</f>
        <v>#N/A</v>
      </c>
      <c r="M367" s="139" t="e">
        <f>VLOOKUP($H367,사업현황!$A$4:$K$140,8,FALSE)</f>
        <v>#N/A</v>
      </c>
    </row>
    <row r="368" spans="3:13" ht="14.25">
      <c r="C368" s="86"/>
      <c r="D368" s="86"/>
      <c r="E368" s="84"/>
      <c r="F368" s="25" t="e">
        <f>VLOOKUP($C368,기술자현황!$B$4:$I$119,1,FALSE)</f>
        <v>#N/A</v>
      </c>
      <c r="G368" s="25" t="e">
        <f>VLOOKUP($C368,기술자현황!$B$4:$I$119,4,FALSE)</f>
        <v>#N/A</v>
      </c>
      <c r="H368" s="25" t="e">
        <f>VLOOKUP($C368,기술자현황!$B$4:$I$119,8,FALSE)</f>
        <v>#N/A</v>
      </c>
      <c r="I368" s="25" t="e">
        <f>VLOOKUP($C368,기술자현황!$B$4:$I$119,2,FALSE)</f>
        <v>#N/A</v>
      </c>
      <c r="J368" s="25" t="e">
        <f>VLOOKUP($C368,기술자현황!$B$4:$I$119,7,FALSE)</f>
        <v>#N/A</v>
      </c>
      <c r="K368" s="25" t="e">
        <f>VLOOKUP($C368,기술자현황!$B$4:$I$119,3,FALSE)</f>
        <v>#N/A</v>
      </c>
      <c r="L368" s="25" t="e">
        <f>VLOOKUP($C368,기술자현황!$B$4:$I$119,5,FALSE)</f>
        <v>#N/A</v>
      </c>
      <c r="M368" s="139" t="e">
        <f>VLOOKUP($H368,사업현황!$A$4:$K$140,8,FALSE)</f>
        <v>#N/A</v>
      </c>
    </row>
    <row r="369" spans="2:13" ht="14.25">
      <c r="C369" s="86"/>
      <c r="D369" s="86"/>
      <c r="E369" s="84"/>
      <c r="F369" s="25" t="e">
        <f>VLOOKUP($C369,기술자현황!$B$4:$I$119,1,FALSE)</f>
        <v>#N/A</v>
      </c>
      <c r="G369" s="25" t="e">
        <f>VLOOKUP($C369,기술자현황!$B$4:$I$119,4,FALSE)</f>
        <v>#N/A</v>
      </c>
      <c r="H369" s="25" t="e">
        <f>VLOOKUP($C369,기술자현황!$B$4:$I$119,8,FALSE)</f>
        <v>#N/A</v>
      </c>
      <c r="I369" s="25" t="e">
        <f>VLOOKUP($C369,기술자현황!$B$4:$I$119,2,FALSE)</f>
        <v>#N/A</v>
      </c>
      <c r="J369" s="25" t="e">
        <f>VLOOKUP($C369,기술자현황!$B$4:$I$119,7,FALSE)</f>
        <v>#N/A</v>
      </c>
      <c r="K369" s="25" t="e">
        <f>VLOOKUP($C369,기술자현황!$B$4:$I$119,3,FALSE)</f>
        <v>#N/A</v>
      </c>
      <c r="L369" s="25" t="e">
        <f>VLOOKUP($C369,기술자현황!$B$4:$I$119,5,FALSE)</f>
        <v>#N/A</v>
      </c>
      <c r="M369" s="139" t="e">
        <f>VLOOKUP($H369,사업현황!$A$4:$K$140,8,FALSE)</f>
        <v>#N/A</v>
      </c>
    </row>
    <row r="370" spans="2:13" ht="14.25">
      <c r="C370" s="86"/>
      <c r="D370" s="86"/>
      <c r="E370" s="84"/>
      <c r="F370" s="25" t="e">
        <f>VLOOKUP($C370,기술자현황!$B$4:$I$119,1,FALSE)</f>
        <v>#N/A</v>
      </c>
      <c r="G370" s="25" t="e">
        <f>VLOOKUP($C370,기술자현황!$B$4:$I$119,4,FALSE)</f>
        <v>#N/A</v>
      </c>
      <c r="H370" s="25" t="e">
        <f>VLOOKUP($C370,기술자현황!$B$4:$I$119,8,FALSE)</f>
        <v>#N/A</v>
      </c>
      <c r="I370" s="25" t="e">
        <f>VLOOKUP($C370,기술자현황!$B$4:$I$119,2,FALSE)</f>
        <v>#N/A</v>
      </c>
      <c r="J370" s="25" t="e">
        <f>VLOOKUP($C370,기술자현황!$B$4:$I$119,7,FALSE)</f>
        <v>#N/A</v>
      </c>
      <c r="K370" s="25" t="e">
        <f>VLOOKUP($C370,기술자현황!$B$4:$I$119,3,FALSE)</f>
        <v>#N/A</v>
      </c>
      <c r="L370" s="25" t="e">
        <f>VLOOKUP($C370,기술자현황!$B$4:$I$119,5,FALSE)</f>
        <v>#N/A</v>
      </c>
      <c r="M370" s="139" t="e">
        <f>VLOOKUP($H370,사업현황!$A$4:$K$140,8,FALSE)</f>
        <v>#N/A</v>
      </c>
    </row>
    <row r="371" spans="2:13" ht="14.25">
      <c r="C371" s="86"/>
      <c r="D371" s="86"/>
      <c r="E371" s="84"/>
      <c r="F371" s="25" t="e">
        <f>VLOOKUP($C371,기술자현황!$B$4:$I$119,1,FALSE)</f>
        <v>#N/A</v>
      </c>
      <c r="G371" s="25" t="e">
        <f>VLOOKUP($C371,기술자현황!$B$4:$I$119,4,FALSE)</f>
        <v>#N/A</v>
      </c>
      <c r="H371" s="25" t="e">
        <f>VLOOKUP($C371,기술자현황!$B$4:$I$119,8,FALSE)</f>
        <v>#N/A</v>
      </c>
      <c r="I371" s="25" t="e">
        <f>VLOOKUP($C371,기술자현황!$B$4:$I$119,2,FALSE)</f>
        <v>#N/A</v>
      </c>
      <c r="J371" s="25" t="e">
        <f>VLOOKUP($C371,기술자현황!$B$4:$I$119,7,FALSE)</f>
        <v>#N/A</v>
      </c>
      <c r="K371" s="25" t="e">
        <f>VLOOKUP($C371,기술자현황!$B$4:$I$119,3,FALSE)</f>
        <v>#N/A</v>
      </c>
      <c r="L371" s="25" t="e">
        <f>VLOOKUP($C371,기술자현황!$B$4:$I$119,5,FALSE)</f>
        <v>#N/A</v>
      </c>
      <c r="M371" s="139" t="e">
        <f>VLOOKUP($H371,사업현황!$A$4:$K$140,8,FALSE)</f>
        <v>#N/A</v>
      </c>
    </row>
    <row r="372" spans="2:13" ht="14.25">
      <c r="C372" s="86"/>
      <c r="D372" s="86"/>
      <c r="E372" s="84"/>
      <c r="F372" s="25" t="e">
        <f>VLOOKUP($C372,기술자현황!$B$4:$I$119,1,FALSE)</f>
        <v>#N/A</v>
      </c>
      <c r="G372" s="25" t="e">
        <f>VLOOKUP($C372,기술자현황!$B$4:$I$119,4,FALSE)</f>
        <v>#N/A</v>
      </c>
      <c r="H372" s="25" t="e">
        <f>VLOOKUP($C372,기술자현황!$B$4:$I$119,8,FALSE)</f>
        <v>#N/A</v>
      </c>
      <c r="I372" s="25" t="e">
        <f>VLOOKUP($C372,기술자현황!$B$4:$I$119,2,FALSE)</f>
        <v>#N/A</v>
      </c>
      <c r="J372" s="25" t="e">
        <f>VLOOKUP($C372,기술자현황!$B$4:$I$119,7,FALSE)</f>
        <v>#N/A</v>
      </c>
      <c r="K372" s="25" t="e">
        <f>VLOOKUP($C372,기술자현황!$B$4:$I$119,3,FALSE)</f>
        <v>#N/A</v>
      </c>
      <c r="L372" s="25" t="e">
        <f>VLOOKUP($C372,기술자현황!$B$4:$I$119,5,FALSE)</f>
        <v>#N/A</v>
      </c>
      <c r="M372" s="139" t="e">
        <f>VLOOKUP($H372,사업현황!$A$4:$K$140,8,FALSE)</f>
        <v>#N/A</v>
      </c>
    </row>
    <row r="373" spans="2:13" ht="14.25">
      <c r="C373" s="86"/>
      <c r="D373" s="86"/>
      <c r="E373" s="84"/>
      <c r="F373" s="25" t="e">
        <f>VLOOKUP($C373,기술자현황!$B$4:$I$119,1,FALSE)</f>
        <v>#N/A</v>
      </c>
      <c r="G373" s="25" t="e">
        <f>VLOOKUP($C373,기술자현황!$B$4:$I$119,4,FALSE)</f>
        <v>#N/A</v>
      </c>
      <c r="H373" s="25" t="e">
        <f>VLOOKUP($C373,기술자현황!$B$4:$I$119,8,FALSE)</f>
        <v>#N/A</v>
      </c>
      <c r="I373" s="25" t="e">
        <f>VLOOKUP($C373,기술자현황!$B$4:$I$119,2,FALSE)</f>
        <v>#N/A</v>
      </c>
      <c r="J373" s="25" t="e">
        <f>VLOOKUP($C373,기술자현황!$B$4:$I$119,7,FALSE)</f>
        <v>#N/A</v>
      </c>
      <c r="K373" s="25" t="e">
        <f>VLOOKUP($C373,기술자현황!$B$4:$I$119,3,FALSE)</f>
        <v>#N/A</v>
      </c>
      <c r="L373" s="25" t="e">
        <f>VLOOKUP($C373,기술자현황!$B$4:$I$119,5,FALSE)</f>
        <v>#N/A</v>
      </c>
      <c r="M373" s="139" t="e">
        <f>VLOOKUP($H373,사업현황!$A$4:$K$140,8,FALSE)</f>
        <v>#N/A</v>
      </c>
    </row>
    <row r="374" spans="2:13" ht="14.25">
      <c r="C374" s="86"/>
      <c r="D374" s="86"/>
      <c r="E374" s="84"/>
      <c r="F374" s="25" t="e">
        <f>VLOOKUP($C374,기술자현황!$B$4:$I$119,1,FALSE)</f>
        <v>#N/A</v>
      </c>
      <c r="G374" s="25" t="e">
        <f>VLOOKUP($C374,기술자현황!$B$4:$I$119,4,FALSE)</f>
        <v>#N/A</v>
      </c>
      <c r="H374" s="25" t="e">
        <f>VLOOKUP($C374,기술자현황!$B$4:$I$119,8,FALSE)</f>
        <v>#N/A</v>
      </c>
      <c r="I374" s="25" t="e">
        <f>VLOOKUP($C374,기술자현황!$B$4:$I$119,2,FALSE)</f>
        <v>#N/A</v>
      </c>
      <c r="J374" s="25" t="e">
        <f>VLOOKUP($C374,기술자현황!$B$4:$I$119,7,FALSE)</f>
        <v>#N/A</v>
      </c>
      <c r="K374" s="25" t="e">
        <f>VLOOKUP($C374,기술자현황!$B$4:$I$119,3,FALSE)</f>
        <v>#N/A</v>
      </c>
      <c r="L374" s="25" t="e">
        <f>VLOOKUP($C374,기술자현황!$B$4:$I$119,5,FALSE)</f>
        <v>#N/A</v>
      </c>
      <c r="M374" s="139" t="e">
        <f>VLOOKUP($H374,사업현황!$A$4:$K$140,8,FALSE)</f>
        <v>#N/A</v>
      </c>
    </row>
    <row r="375" spans="2:13" ht="14.25">
      <c r="C375" s="86"/>
      <c r="D375" s="86"/>
      <c r="E375" s="84"/>
      <c r="F375" s="25" t="e">
        <f>VLOOKUP($C375,기술자현황!$B$4:$I$119,1,FALSE)</f>
        <v>#N/A</v>
      </c>
      <c r="G375" s="25" t="e">
        <f>VLOOKUP($C375,기술자현황!$B$4:$I$119,4,FALSE)</f>
        <v>#N/A</v>
      </c>
      <c r="H375" s="25" t="e">
        <f>VLOOKUP($C375,기술자현황!$B$4:$I$119,8,FALSE)</f>
        <v>#N/A</v>
      </c>
      <c r="I375" s="25" t="e">
        <f>VLOOKUP($C375,기술자현황!$B$4:$I$119,2,FALSE)</f>
        <v>#N/A</v>
      </c>
      <c r="J375" s="25" t="e">
        <f>VLOOKUP($C375,기술자현황!$B$4:$I$119,7,FALSE)</f>
        <v>#N/A</v>
      </c>
      <c r="K375" s="25" t="e">
        <f>VLOOKUP($C375,기술자현황!$B$4:$I$119,3,FALSE)</f>
        <v>#N/A</v>
      </c>
      <c r="L375" s="25" t="e">
        <f>VLOOKUP($C375,기술자현황!$B$4:$I$119,5,FALSE)</f>
        <v>#N/A</v>
      </c>
      <c r="M375" s="139" t="e">
        <f>VLOOKUP($H375,사업현황!$A$4:$K$140,8,FALSE)</f>
        <v>#N/A</v>
      </c>
    </row>
    <row r="376" spans="2:13">
      <c r="B376" s="47"/>
      <c r="C376" s="88"/>
      <c r="D376" s="83"/>
      <c r="E376" s="84"/>
      <c r="F376" s="25" t="e">
        <f>VLOOKUP($C376,기술자현황!$B$4:$I$119,1,FALSE)</f>
        <v>#N/A</v>
      </c>
      <c r="G376" s="25" t="e">
        <f>VLOOKUP($C376,기술자현황!$B$4:$I$119,4,FALSE)</f>
        <v>#N/A</v>
      </c>
      <c r="H376" s="25" t="e">
        <f>VLOOKUP($C376,기술자현황!$B$4:$I$119,8,FALSE)</f>
        <v>#N/A</v>
      </c>
      <c r="I376" s="25" t="e">
        <f>VLOOKUP($C376,기술자현황!$B$4:$I$119,2,FALSE)</f>
        <v>#N/A</v>
      </c>
      <c r="J376" s="25" t="e">
        <f>VLOOKUP($C376,기술자현황!$B$4:$I$119,7,FALSE)</f>
        <v>#N/A</v>
      </c>
      <c r="K376" s="25" t="e">
        <f>VLOOKUP($C376,기술자현황!$B$4:$I$119,3,FALSE)</f>
        <v>#N/A</v>
      </c>
      <c r="L376" s="25" t="e">
        <f>VLOOKUP($C376,기술자현황!$B$4:$I$119,5,FALSE)</f>
        <v>#N/A</v>
      </c>
      <c r="M376" s="139" t="e">
        <f>VLOOKUP($H376,사업현황!$A$4:$K$140,8,FALSE)</f>
        <v>#N/A</v>
      </c>
    </row>
    <row r="377" spans="2:13">
      <c r="C377" s="89"/>
      <c r="D377" s="83"/>
      <c r="E377" s="84"/>
      <c r="F377" s="25" t="e">
        <f>VLOOKUP($C377,기술자현황!$B$4:$I$119,1,FALSE)</f>
        <v>#N/A</v>
      </c>
      <c r="G377" s="25" t="e">
        <f>VLOOKUP($C377,기술자현황!$B$4:$I$119,4,FALSE)</f>
        <v>#N/A</v>
      </c>
      <c r="H377" s="25" t="e">
        <f>VLOOKUP($C377,기술자현황!$B$4:$I$119,8,FALSE)</f>
        <v>#N/A</v>
      </c>
      <c r="I377" s="25" t="e">
        <f>VLOOKUP($C377,기술자현황!$B$4:$I$119,2,FALSE)</f>
        <v>#N/A</v>
      </c>
      <c r="J377" s="25" t="e">
        <f>VLOOKUP($C377,기술자현황!$B$4:$I$119,7,FALSE)</f>
        <v>#N/A</v>
      </c>
      <c r="K377" s="25" t="e">
        <f>VLOOKUP($C377,기술자현황!$B$4:$I$119,3,FALSE)</f>
        <v>#N/A</v>
      </c>
      <c r="L377" s="25" t="e">
        <f>VLOOKUP($C377,기술자현황!$B$4:$I$119,5,FALSE)</f>
        <v>#N/A</v>
      </c>
      <c r="M377" s="139" t="e">
        <f>VLOOKUP($H377,사업현황!$A$4:$K$140,8,FALSE)</f>
        <v>#N/A</v>
      </c>
    </row>
    <row r="378" spans="2:13">
      <c r="C378" s="89"/>
      <c r="D378" s="83"/>
      <c r="E378" s="84"/>
      <c r="F378" s="25" t="e">
        <f>VLOOKUP($C378,기술자현황!$B$4:$I$119,1,FALSE)</f>
        <v>#N/A</v>
      </c>
      <c r="G378" s="25" t="e">
        <f>VLOOKUP($C378,기술자현황!$B$4:$I$119,4,FALSE)</f>
        <v>#N/A</v>
      </c>
      <c r="H378" s="25" t="e">
        <f>VLOOKUP($C378,기술자현황!$B$4:$I$119,8,FALSE)</f>
        <v>#N/A</v>
      </c>
      <c r="I378" s="25" t="e">
        <f>VLOOKUP($C378,기술자현황!$B$4:$I$119,2,FALSE)</f>
        <v>#N/A</v>
      </c>
      <c r="J378" s="25" t="e">
        <f>VLOOKUP($C378,기술자현황!$B$4:$I$119,7,FALSE)</f>
        <v>#N/A</v>
      </c>
      <c r="K378" s="25" t="e">
        <f>VLOOKUP($C378,기술자현황!$B$4:$I$119,3,FALSE)</f>
        <v>#N/A</v>
      </c>
      <c r="L378" s="25" t="e">
        <f>VLOOKUP($C378,기술자현황!$B$4:$I$119,5,FALSE)</f>
        <v>#N/A</v>
      </c>
      <c r="M378" s="139" t="e">
        <f>VLOOKUP($H378,사업현황!$A$4:$K$140,8,FALSE)</f>
        <v>#N/A</v>
      </c>
    </row>
    <row r="379" spans="2:13">
      <c r="C379" s="88"/>
      <c r="D379" s="83"/>
      <c r="E379" s="84"/>
      <c r="F379" s="25" t="e">
        <f>VLOOKUP($C379,기술자현황!$B$4:$I$119,1,FALSE)</f>
        <v>#N/A</v>
      </c>
      <c r="G379" s="25" t="e">
        <f>VLOOKUP($C379,기술자현황!$B$4:$I$119,4,FALSE)</f>
        <v>#N/A</v>
      </c>
      <c r="H379" s="25" t="e">
        <f>VLOOKUP($C379,기술자현황!$B$4:$I$119,8,FALSE)</f>
        <v>#N/A</v>
      </c>
      <c r="I379" s="25" t="e">
        <f>VLOOKUP($C379,기술자현황!$B$4:$I$119,2,FALSE)</f>
        <v>#N/A</v>
      </c>
      <c r="J379" s="25" t="e">
        <f>VLOOKUP($C379,기술자현황!$B$4:$I$119,7,FALSE)</f>
        <v>#N/A</v>
      </c>
      <c r="K379" s="25" t="e">
        <f>VLOOKUP($C379,기술자현황!$B$4:$I$119,3,FALSE)</f>
        <v>#N/A</v>
      </c>
      <c r="L379" s="25" t="e">
        <f>VLOOKUP($C379,기술자현황!$B$4:$I$119,5,FALSE)</f>
        <v>#N/A</v>
      </c>
      <c r="M379" s="139" t="e">
        <f>VLOOKUP($H379,사업현황!$A$4:$K$140,8,FALSE)</f>
        <v>#N/A</v>
      </c>
    </row>
    <row r="380" spans="2:13">
      <c r="C380" s="89"/>
      <c r="D380" s="83"/>
      <c r="E380" s="84"/>
      <c r="F380" s="25" t="e">
        <f>VLOOKUP($C380,기술자현황!$B$4:$I$119,1,FALSE)</f>
        <v>#N/A</v>
      </c>
      <c r="G380" s="25" t="e">
        <f>VLOOKUP($C380,기술자현황!$B$4:$I$119,4,FALSE)</f>
        <v>#N/A</v>
      </c>
      <c r="H380" s="25" t="e">
        <f>VLOOKUP($C380,기술자현황!$B$4:$I$119,8,FALSE)</f>
        <v>#N/A</v>
      </c>
      <c r="I380" s="25" t="e">
        <f>VLOOKUP($C380,기술자현황!$B$4:$I$119,2,FALSE)</f>
        <v>#N/A</v>
      </c>
      <c r="J380" s="25" t="e">
        <f>VLOOKUP($C380,기술자현황!$B$4:$I$119,7,FALSE)</f>
        <v>#N/A</v>
      </c>
      <c r="K380" s="25" t="e">
        <f>VLOOKUP($C380,기술자현황!$B$4:$I$119,3,FALSE)</f>
        <v>#N/A</v>
      </c>
      <c r="L380" s="25" t="e">
        <f>VLOOKUP($C380,기술자현황!$B$4:$I$119,5,FALSE)</f>
        <v>#N/A</v>
      </c>
      <c r="M380" s="139" t="e">
        <f>VLOOKUP($H380,사업현황!$A$4:$K$140,8,FALSE)</f>
        <v>#N/A</v>
      </c>
    </row>
    <row r="381" spans="2:13">
      <c r="C381" s="89"/>
      <c r="D381" s="83"/>
      <c r="E381" s="84"/>
      <c r="F381" s="25" t="e">
        <f>VLOOKUP($C381,기술자현황!$B$4:$I$119,1,FALSE)</f>
        <v>#N/A</v>
      </c>
      <c r="G381" s="25" t="e">
        <f>VLOOKUP($C381,기술자현황!$B$4:$I$119,4,FALSE)</f>
        <v>#N/A</v>
      </c>
      <c r="H381" s="25" t="e">
        <f>VLOOKUP($C381,기술자현황!$B$4:$I$119,8,FALSE)</f>
        <v>#N/A</v>
      </c>
      <c r="I381" s="25" t="e">
        <f>VLOOKUP($C381,기술자현황!$B$4:$I$119,2,FALSE)</f>
        <v>#N/A</v>
      </c>
      <c r="J381" s="25" t="e">
        <f>VLOOKUP($C381,기술자현황!$B$4:$I$119,7,FALSE)</f>
        <v>#N/A</v>
      </c>
      <c r="K381" s="25" t="e">
        <f>VLOOKUP($C381,기술자현황!$B$4:$I$119,3,FALSE)</f>
        <v>#N/A</v>
      </c>
      <c r="L381" s="25" t="e">
        <f>VLOOKUP($C381,기술자현황!$B$4:$I$119,5,FALSE)</f>
        <v>#N/A</v>
      </c>
      <c r="M381" s="139" t="e">
        <f>VLOOKUP($H381,사업현황!$A$4:$K$140,8,FALSE)</f>
        <v>#N/A</v>
      </c>
    </row>
    <row r="382" spans="2:13">
      <c r="C382" s="89"/>
      <c r="D382" s="83"/>
      <c r="E382" s="84"/>
      <c r="F382" s="25" t="e">
        <f>VLOOKUP($C382,기술자현황!$B$4:$I$119,1,FALSE)</f>
        <v>#N/A</v>
      </c>
      <c r="G382" s="25" t="e">
        <f>VLOOKUP($C382,기술자현황!$B$4:$I$119,4,FALSE)</f>
        <v>#N/A</v>
      </c>
      <c r="H382" s="25" t="e">
        <f>VLOOKUP($C382,기술자현황!$B$4:$I$119,8,FALSE)</f>
        <v>#N/A</v>
      </c>
      <c r="I382" s="25" t="e">
        <f>VLOOKUP($C382,기술자현황!$B$4:$I$119,2,FALSE)</f>
        <v>#N/A</v>
      </c>
      <c r="J382" s="25" t="e">
        <f>VLOOKUP($C382,기술자현황!$B$4:$I$119,7,FALSE)</f>
        <v>#N/A</v>
      </c>
      <c r="K382" s="25" t="e">
        <f>VLOOKUP($C382,기술자현황!$B$4:$I$119,3,FALSE)</f>
        <v>#N/A</v>
      </c>
      <c r="L382" s="25" t="e">
        <f>VLOOKUP($C382,기술자현황!$B$4:$I$119,5,FALSE)</f>
        <v>#N/A</v>
      </c>
      <c r="M382" s="139" t="e">
        <f>VLOOKUP($H382,사업현황!$A$4:$K$140,8,FALSE)</f>
        <v>#N/A</v>
      </c>
    </row>
    <row r="383" spans="2:13">
      <c r="C383" s="89"/>
      <c r="D383" s="83"/>
      <c r="E383" s="84"/>
      <c r="F383" s="25" t="e">
        <f>VLOOKUP($C383,기술자현황!$B$4:$I$119,1,FALSE)</f>
        <v>#N/A</v>
      </c>
      <c r="G383" s="25" t="e">
        <f>VLOOKUP($C383,기술자현황!$B$4:$I$119,4,FALSE)</f>
        <v>#N/A</v>
      </c>
      <c r="H383" s="25" t="e">
        <f>VLOOKUP($C383,기술자현황!$B$4:$I$119,8,FALSE)</f>
        <v>#N/A</v>
      </c>
      <c r="I383" s="25" t="e">
        <f>VLOOKUP($C383,기술자현황!$B$4:$I$119,2,FALSE)</f>
        <v>#N/A</v>
      </c>
      <c r="J383" s="25" t="e">
        <f>VLOOKUP($C383,기술자현황!$B$4:$I$119,7,FALSE)</f>
        <v>#N/A</v>
      </c>
      <c r="K383" s="25" t="e">
        <f>VLOOKUP($C383,기술자현황!$B$4:$I$119,3,FALSE)</f>
        <v>#N/A</v>
      </c>
      <c r="L383" s="25" t="e">
        <f>VLOOKUP($C383,기술자현황!$B$4:$I$119,5,FALSE)</f>
        <v>#N/A</v>
      </c>
      <c r="M383" s="139" t="e">
        <f>VLOOKUP($H383,사업현황!$A$4:$K$140,8,FALSE)</f>
        <v>#N/A</v>
      </c>
    </row>
    <row r="384" spans="2:13">
      <c r="C384" s="89"/>
      <c r="D384" s="83"/>
      <c r="E384" s="84"/>
      <c r="F384" s="25" t="e">
        <f>VLOOKUP($C384,기술자현황!$B$4:$I$119,1,FALSE)</f>
        <v>#N/A</v>
      </c>
      <c r="G384" s="25" t="e">
        <f>VLOOKUP($C384,기술자현황!$B$4:$I$119,4,FALSE)</f>
        <v>#N/A</v>
      </c>
      <c r="H384" s="25" t="e">
        <f>VLOOKUP($C384,기술자현황!$B$4:$I$119,8,FALSE)</f>
        <v>#N/A</v>
      </c>
      <c r="I384" s="25" t="e">
        <f>VLOOKUP($C384,기술자현황!$B$4:$I$119,2,FALSE)</f>
        <v>#N/A</v>
      </c>
      <c r="J384" s="25" t="e">
        <f>VLOOKUP($C384,기술자현황!$B$4:$I$119,7,FALSE)</f>
        <v>#N/A</v>
      </c>
      <c r="K384" s="25" t="e">
        <f>VLOOKUP($C384,기술자현황!$B$4:$I$119,3,FALSE)</f>
        <v>#N/A</v>
      </c>
      <c r="L384" s="25" t="e">
        <f>VLOOKUP($C384,기술자현황!$B$4:$I$119,5,FALSE)</f>
        <v>#N/A</v>
      </c>
      <c r="M384" s="139" t="e">
        <f>VLOOKUP($H384,사업현황!$A$4:$K$140,8,FALSE)</f>
        <v>#N/A</v>
      </c>
    </row>
    <row r="385" spans="3:13">
      <c r="C385" s="89"/>
      <c r="D385" s="83"/>
      <c r="E385" s="84"/>
      <c r="F385" s="25" t="e">
        <f>VLOOKUP($C385,기술자현황!$B$4:$I$119,1,FALSE)</f>
        <v>#N/A</v>
      </c>
      <c r="G385" s="25" t="e">
        <f>VLOOKUP($C385,기술자현황!$B$4:$I$119,4,FALSE)</f>
        <v>#N/A</v>
      </c>
      <c r="H385" s="25" t="e">
        <f>VLOOKUP($C385,기술자현황!$B$4:$I$119,8,FALSE)</f>
        <v>#N/A</v>
      </c>
      <c r="I385" s="25" t="e">
        <f>VLOOKUP($C385,기술자현황!$B$4:$I$119,2,FALSE)</f>
        <v>#N/A</v>
      </c>
      <c r="J385" s="25" t="e">
        <f>VLOOKUP($C385,기술자현황!$B$4:$I$119,7,FALSE)</f>
        <v>#N/A</v>
      </c>
      <c r="K385" s="25" t="e">
        <f>VLOOKUP($C385,기술자현황!$B$4:$I$119,3,FALSE)</f>
        <v>#N/A</v>
      </c>
      <c r="L385" s="25" t="e">
        <f>VLOOKUP($C385,기술자현황!$B$4:$I$119,5,FALSE)</f>
        <v>#N/A</v>
      </c>
      <c r="M385" s="139" t="e">
        <f>VLOOKUP($H385,사업현황!$A$4:$K$140,8,FALSE)</f>
        <v>#N/A</v>
      </c>
    </row>
    <row r="386" spans="3:13">
      <c r="C386" s="89"/>
      <c r="D386" s="83"/>
      <c r="E386" s="84"/>
      <c r="F386" s="25" t="e">
        <f>VLOOKUP($C386,기술자현황!$B$4:$I$119,1,FALSE)</f>
        <v>#N/A</v>
      </c>
      <c r="G386" s="25" t="e">
        <f>VLOOKUP($C386,기술자현황!$B$4:$I$119,4,FALSE)</f>
        <v>#N/A</v>
      </c>
      <c r="H386" s="25" t="e">
        <f>VLOOKUP($C386,기술자현황!$B$4:$I$119,8,FALSE)</f>
        <v>#N/A</v>
      </c>
      <c r="I386" s="25" t="e">
        <f>VLOOKUP($C386,기술자현황!$B$4:$I$119,2,FALSE)</f>
        <v>#N/A</v>
      </c>
      <c r="J386" s="25" t="e">
        <f>VLOOKUP($C386,기술자현황!$B$4:$I$119,7,FALSE)</f>
        <v>#N/A</v>
      </c>
      <c r="K386" s="25" t="e">
        <f>VLOOKUP($C386,기술자현황!$B$4:$I$119,3,FALSE)</f>
        <v>#N/A</v>
      </c>
      <c r="L386" s="25" t="e">
        <f>VLOOKUP($C386,기술자현황!$B$4:$I$119,5,FALSE)</f>
        <v>#N/A</v>
      </c>
      <c r="M386" s="139" t="e">
        <f>VLOOKUP($H386,사업현황!$A$4:$K$140,8,FALSE)</f>
        <v>#N/A</v>
      </c>
    </row>
    <row r="387" spans="3:13">
      <c r="C387" s="89"/>
      <c r="D387" s="83"/>
      <c r="E387" s="84"/>
      <c r="F387" s="25" t="e">
        <f>VLOOKUP($C387,기술자현황!$B$4:$I$119,1,FALSE)</f>
        <v>#N/A</v>
      </c>
      <c r="G387" s="25" t="e">
        <f>VLOOKUP($C387,기술자현황!$B$4:$I$119,4,FALSE)</f>
        <v>#N/A</v>
      </c>
      <c r="H387" s="25" t="e">
        <f>VLOOKUP($C387,기술자현황!$B$4:$I$119,8,FALSE)</f>
        <v>#N/A</v>
      </c>
      <c r="I387" s="25" t="e">
        <f>VLOOKUP($C387,기술자현황!$B$4:$I$119,2,FALSE)</f>
        <v>#N/A</v>
      </c>
      <c r="J387" s="25" t="e">
        <f>VLOOKUP($C387,기술자현황!$B$4:$I$119,7,FALSE)</f>
        <v>#N/A</v>
      </c>
      <c r="K387" s="25" t="e">
        <f>VLOOKUP($C387,기술자현황!$B$4:$I$119,3,FALSE)</f>
        <v>#N/A</v>
      </c>
      <c r="L387" s="25" t="e">
        <f>VLOOKUP($C387,기술자현황!$B$4:$I$119,5,FALSE)</f>
        <v>#N/A</v>
      </c>
      <c r="M387" s="139" t="e">
        <f>VLOOKUP($H387,사업현황!$A$4:$K$140,8,FALSE)</f>
        <v>#N/A</v>
      </c>
    </row>
    <row r="388" spans="3:13">
      <c r="C388" s="89"/>
      <c r="D388" s="83"/>
      <c r="E388" s="84"/>
      <c r="F388" s="25" t="e">
        <f>VLOOKUP($C388,기술자현황!$B$4:$I$119,1,FALSE)</f>
        <v>#N/A</v>
      </c>
      <c r="G388" s="25" t="e">
        <f>VLOOKUP($C388,기술자현황!$B$4:$I$119,4,FALSE)</f>
        <v>#N/A</v>
      </c>
      <c r="H388" s="25" t="e">
        <f>VLOOKUP($C388,기술자현황!$B$4:$I$119,8,FALSE)</f>
        <v>#N/A</v>
      </c>
      <c r="I388" s="25" t="e">
        <f>VLOOKUP($C388,기술자현황!$B$4:$I$119,2,FALSE)</f>
        <v>#N/A</v>
      </c>
      <c r="J388" s="25" t="e">
        <f>VLOOKUP($C388,기술자현황!$B$4:$I$119,7,FALSE)</f>
        <v>#N/A</v>
      </c>
      <c r="K388" s="25" t="e">
        <f>VLOOKUP($C388,기술자현황!$B$4:$I$119,3,FALSE)</f>
        <v>#N/A</v>
      </c>
      <c r="L388" s="25" t="e">
        <f>VLOOKUP($C388,기술자현황!$B$4:$I$119,5,FALSE)</f>
        <v>#N/A</v>
      </c>
      <c r="M388" s="139" t="e">
        <f>VLOOKUP($H388,사업현황!$A$4:$K$140,8,FALSE)</f>
        <v>#N/A</v>
      </c>
    </row>
    <row r="389" spans="3:13">
      <c r="C389" s="89"/>
      <c r="D389" s="83"/>
      <c r="E389" s="84"/>
      <c r="F389" s="25" t="e">
        <f>VLOOKUP($C389,기술자현황!$B$4:$I$119,1,FALSE)</f>
        <v>#N/A</v>
      </c>
      <c r="G389" s="25" t="e">
        <f>VLOOKUP($C389,기술자현황!$B$4:$I$119,4,FALSE)</f>
        <v>#N/A</v>
      </c>
      <c r="H389" s="25" t="e">
        <f>VLOOKUP($C389,기술자현황!$B$4:$I$119,8,FALSE)</f>
        <v>#N/A</v>
      </c>
      <c r="I389" s="25" t="e">
        <f>VLOOKUP($C389,기술자현황!$B$4:$I$119,2,FALSE)</f>
        <v>#N/A</v>
      </c>
      <c r="J389" s="25" t="e">
        <f>VLOOKUP($C389,기술자현황!$B$4:$I$119,7,FALSE)</f>
        <v>#N/A</v>
      </c>
      <c r="K389" s="25" t="e">
        <f>VLOOKUP($C389,기술자현황!$B$4:$I$119,3,FALSE)</f>
        <v>#N/A</v>
      </c>
      <c r="L389" s="25" t="e">
        <f>VLOOKUP($C389,기술자현황!$B$4:$I$119,5,FALSE)</f>
        <v>#N/A</v>
      </c>
      <c r="M389" s="139" t="e">
        <f>VLOOKUP($H389,사업현황!$A$4:$K$140,8,FALSE)</f>
        <v>#N/A</v>
      </c>
    </row>
    <row r="390" spans="3:13">
      <c r="C390" s="89"/>
      <c r="D390" s="83"/>
      <c r="E390" s="84"/>
      <c r="F390" s="25" t="e">
        <f>VLOOKUP($C390,기술자현황!$B$4:$I$119,1,FALSE)</f>
        <v>#N/A</v>
      </c>
      <c r="G390" s="25" t="e">
        <f>VLOOKUP($C390,기술자현황!$B$4:$I$119,4,FALSE)</f>
        <v>#N/A</v>
      </c>
      <c r="H390" s="25" t="e">
        <f>VLOOKUP($C390,기술자현황!$B$4:$I$119,8,FALSE)</f>
        <v>#N/A</v>
      </c>
      <c r="I390" s="25" t="e">
        <f>VLOOKUP($C390,기술자현황!$B$4:$I$119,2,FALSE)</f>
        <v>#N/A</v>
      </c>
      <c r="J390" s="25" t="e">
        <f>VLOOKUP($C390,기술자현황!$B$4:$I$119,7,FALSE)</f>
        <v>#N/A</v>
      </c>
      <c r="K390" s="25" t="e">
        <f>VLOOKUP($C390,기술자현황!$B$4:$I$119,3,FALSE)</f>
        <v>#N/A</v>
      </c>
      <c r="L390" s="25" t="e">
        <f>VLOOKUP($C390,기술자현황!$B$4:$I$119,5,FALSE)</f>
        <v>#N/A</v>
      </c>
      <c r="M390" s="139" t="e">
        <f>VLOOKUP($H390,사업현황!$A$4:$K$140,8,FALSE)</f>
        <v>#N/A</v>
      </c>
    </row>
    <row r="391" spans="3:13">
      <c r="C391" s="89"/>
      <c r="D391" s="83"/>
      <c r="E391" s="84"/>
      <c r="F391" s="25" t="e">
        <f>VLOOKUP($C391,기술자현황!$B$4:$I$119,1,FALSE)</f>
        <v>#N/A</v>
      </c>
      <c r="G391" s="25" t="e">
        <f>VLOOKUP($C391,기술자현황!$B$4:$I$119,4,FALSE)</f>
        <v>#N/A</v>
      </c>
      <c r="H391" s="25" t="e">
        <f>VLOOKUP($C391,기술자현황!$B$4:$I$119,8,FALSE)</f>
        <v>#N/A</v>
      </c>
      <c r="I391" s="25" t="e">
        <f>VLOOKUP($C391,기술자현황!$B$4:$I$119,2,FALSE)</f>
        <v>#N/A</v>
      </c>
      <c r="J391" s="25" t="e">
        <f>VLOOKUP($C391,기술자현황!$B$4:$I$119,7,FALSE)</f>
        <v>#N/A</v>
      </c>
      <c r="K391" s="25" t="e">
        <f>VLOOKUP($C391,기술자현황!$B$4:$I$119,3,FALSE)</f>
        <v>#N/A</v>
      </c>
      <c r="L391" s="25" t="e">
        <f>VLOOKUP($C391,기술자현황!$B$4:$I$119,5,FALSE)</f>
        <v>#N/A</v>
      </c>
      <c r="M391" s="139" t="e">
        <f>VLOOKUP($H391,사업현황!$A$4:$K$140,8,FALSE)</f>
        <v>#N/A</v>
      </c>
    </row>
    <row r="392" spans="3:13">
      <c r="C392" s="89"/>
      <c r="D392" s="83"/>
      <c r="E392" s="84"/>
      <c r="F392" s="25" t="e">
        <f>VLOOKUP($C392,기술자현황!$B$4:$I$119,1,FALSE)</f>
        <v>#N/A</v>
      </c>
      <c r="G392" s="25" t="e">
        <f>VLOOKUP($C392,기술자현황!$B$4:$I$119,4,FALSE)</f>
        <v>#N/A</v>
      </c>
      <c r="H392" s="25" t="e">
        <f>VLOOKUP($C392,기술자현황!$B$4:$I$119,8,FALSE)</f>
        <v>#N/A</v>
      </c>
      <c r="I392" s="25" t="e">
        <f>VLOOKUP($C392,기술자현황!$B$4:$I$119,2,FALSE)</f>
        <v>#N/A</v>
      </c>
      <c r="J392" s="25" t="e">
        <f>VLOOKUP($C392,기술자현황!$B$4:$I$119,7,FALSE)</f>
        <v>#N/A</v>
      </c>
      <c r="K392" s="25" t="e">
        <f>VLOOKUP($C392,기술자현황!$B$4:$I$119,3,FALSE)</f>
        <v>#N/A</v>
      </c>
      <c r="L392" s="25" t="e">
        <f>VLOOKUP($C392,기술자현황!$B$4:$I$119,5,FALSE)</f>
        <v>#N/A</v>
      </c>
      <c r="M392" s="139" t="e">
        <f>VLOOKUP($H392,사업현황!$A$4:$K$140,8,FALSE)</f>
        <v>#N/A</v>
      </c>
    </row>
    <row r="393" spans="3:13">
      <c r="C393" s="89"/>
      <c r="D393" s="83"/>
      <c r="E393" s="84"/>
      <c r="F393" s="25" t="e">
        <f>VLOOKUP($C393,기술자현황!$B$4:$I$119,1,FALSE)</f>
        <v>#N/A</v>
      </c>
      <c r="G393" s="25" t="e">
        <f>VLOOKUP($C393,기술자현황!$B$4:$I$119,4,FALSE)</f>
        <v>#N/A</v>
      </c>
      <c r="H393" s="25" t="e">
        <f>VLOOKUP($C393,기술자현황!$B$4:$I$119,8,FALSE)</f>
        <v>#N/A</v>
      </c>
      <c r="I393" s="25" t="e">
        <f>VLOOKUP($C393,기술자현황!$B$4:$I$119,2,FALSE)</f>
        <v>#N/A</v>
      </c>
      <c r="J393" s="25" t="e">
        <f>VLOOKUP($C393,기술자현황!$B$4:$I$119,7,FALSE)</f>
        <v>#N/A</v>
      </c>
      <c r="K393" s="25" t="e">
        <f>VLOOKUP($C393,기술자현황!$B$4:$I$119,3,FALSE)</f>
        <v>#N/A</v>
      </c>
      <c r="L393" s="25" t="e">
        <f>VLOOKUP($C393,기술자현황!$B$4:$I$119,5,FALSE)</f>
        <v>#N/A</v>
      </c>
      <c r="M393" s="139" t="e">
        <f>VLOOKUP($H393,사업현황!$A$4:$K$140,8,FALSE)</f>
        <v>#N/A</v>
      </c>
    </row>
    <row r="394" spans="3:13">
      <c r="C394" s="89"/>
      <c r="D394" s="83"/>
      <c r="E394" s="84"/>
      <c r="F394" s="25" t="e">
        <f>VLOOKUP($C394,기술자현황!$B$4:$I$119,1,FALSE)</f>
        <v>#N/A</v>
      </c>
      <c r="G394" s="25" t="e">
        <f>VLOOKUP($C394,기술자현황!$B$4:$I$119,4,FALSE)</f>
        <v>#N/A</v>
      </c>
      <c r="H394" s="25" t="e">
        <f>VLOOKUP($C394,기술자현황!$B$4:$I$119,8,FALSE)</f>
        <v>#N/A</v>
      </c>
      <c r="I394" s="25" t="e">
        <f>VLOOKUP($C394,기술자현황!$B$4:$I$119,2,FALSE)</f>
        <v>#N/A</v>
      </c>
      <c r="J394" s="25" t="e">
        <f>VLOOKUP($C394,기술자현황!$B$4:$I$119,7,FALSE)</f>
        <v>#N/A</v>
      </c>
      <c r="K394" s="25" t="e">
        <f>VLOOKUP($C394,기술자현황!$B$4:$I$119,3,FALSE)</f>
        <v>#N/A</v>
      </c>
      <c r="L394" s="25" t="e">
        <f>VLOOKUP($C394,기술자현황!$B$4:$I$119,5,FALSE)</f>
        <v>#N/A</v>
      </c>
      <c r="M394" s="139" t="e">
        <f>VLOOKUP($H394,사업현황!$A$4:$K$140,8,FALSE)</f>
        <v>#N/A</v>
      </c>
    </row>
    <row r="395" spans="3:13">
      <c r="C395" s="89"/>
      <c r="D395" s="83"/>
      <c r="E395" s="84"/>
      <c r="F395" s="25" t="e">
        <f>VLOOKUP($C395,기술자현황!$B$4:$I$119,1,FALSE)</f>
        <v>#N/A</v>
      </c>
      <c r="G395" s="25" t="e">
        <f>VLOOKUP($C395,기술자현황!$B$4:$I$119,4,FALSE)</f>
        <v>#N/A</v>
      </c>
      <c r="H395" s="25" t="e">
        <f>VLOOKUP($C395,기술자현황!$B$4:$I$119,8,FALSE)</f>
        <v>#N/A</v>
      </c>
      <c r="I395" s="25" t="e">
        <f>VLOOKUP($C395,기술자현황!$B$4:$I$119,2,FALSE)</f>
        <v>#N/A</v>
      </c>
      <c r="J395" s="25" t="e">
        <f>VLOOKUP($C395,기술자현황!$B$4:$I$119,7,FALSE)</f>
        <v>#N/A</v>
      </c>
      <c r="K395" s="25" t="e">
        <f>VLOOKUP($C395,기술자현황!$B$4:$I$119,3,FALSE)</f>
        <v>#N/A</v>
      </c>
      <c r="L395" s="25" t="e">
        <f>VLOOKUP($C395,기술자현황!$B$4:$I$119,5,FALSE)</f>
        <v>#N/A</v>
      </c>
      <c r="M395" s="139" t="e">
        <f>VLOOKUP($H395,사업현황!$A$4:$K$140,8,FALSE)</f>
        <v>#N/A</v>
      </c>
    </row>
    <row r="396" spans="3:13">
      <c r="C396" s="89"/>
      <c r="D396" s="83"/>
      <c r="E396" s="84"/>
      <c r="F396" s="25" t="e">
        <f>VLOOKUP($C396,기술자현황!$B$4:$I$119,1,FALSE)</f>
        <v>#N/A</v>
      </c>
      <c r="G396" s="25" t="e">
        <f>VLOOKUP($C396,기술자현황!$B$4:$I$119,4,FALSE)</f>
        <v>#N/A</v>
      </c>
      <c r="H396" s="25" t="e">
        <f>VLOOKUP($C396,기술자현황!$B$4:$I$119,8,FALSE)</f>
        <v>#N/A</v>
      </c>
      <c r="I396" s="25" t="e">
        <f>VLOOKUP($C396,기술자현황!$B$4:$I$119,2,FALSE)</f>
        <v>#N/A</v>
      </c>
      <c r="J396" s="25" t="e">
        <f>VLOOKUP($C396,기술자현황!$B$4:$I$119,7,FALSE)</f>
        <v>#N/A</v>
      </c>
      <c r="K396" s="25" t="e">
        <f>VLOOKUP($C396,기술자현황!$B$4:$I$119,3,FALSE)</f>
        <v>#N/A</v>
      </c>
      <c r="L396" s="25" t="e">
        <f>VLOOKUP($C396,기술자현황!$B$4:$I$119,5,FALSE)</f>
        <v>#N/A</v>
      </c>
      <c r="M396" s="139" t="e">
        <f>VLOOKUP($H396,사업현황!$A$4:$K$140,8,FALSE)</f>
        <v>#N/A</v>
      </c>
    </row>
    <row r="397" spans="3:13">
      <c r="C397" s="89"/>
      <c r="D397" s="83"/>
      <c r="E397" s="84"/>
      <c r="F397" s="25" t="e">
        <f>VLOOKUP($C397,기술자현황!$B$4:$I$119,1,FALSE)</f>
        <v>#N/A</v>
      </c>
      <c r="G397" s="25" t="e">
        <f>VLOOKUP($C397,기술자현황!$B$4:$I$119,4,FALSE)</f>
        <v>#N/A</v>
      </c>
      <c r="H397" s="25" t="e">
        <f>VLOOKUP($C397,기술자현황!$B$4:$I$119,8,FALSE)</f>
        <v>#N/A</v>
      </c>
      <c r="I397" s="25" t="e">
        <f>VLOOKUP($C397,기술자현황!$B$4:$I$119,2,FALSE)</f>
        <v>#N/A</v>
      </c>
      <c r="J397" s="25" t="e">
        <f>VLOOKUP($C397,기술자현황!$B$4:$I$119,7,FALSE)</f>
        <v>#N/A</v>
      </c>
      <c r="K397" s="25" t="e">
        <f>VLOOKUP($C397,기술자현황!$B$4:$I$119,3,FALSE)</f>
        <v>#N/A</v>
      </c>
      <c r="L397" s="25" t="e">
        <f>VLOOKUP($C397,기술자현황!$B$4:$I$119,5,FALSE)</f>
        <v>#N/A</v>
      </c>
      <c r="M397" s="139" t="e">
        <f>VLOOKUP($H397,사업현황!$A$4:$K$140,8,FALSE)</f>
        <v>#N/A</v>
      </c>
    </row>
    <row r="398" spans="3:13">
      <c r="C398" s="89"/>
      <c r="D398" s="83"/>
      <c r="E398" s="84"/>
      <c r="F398" s="25" t="e">
        <f>VLOOKUP($C398,기술자현황!$B$4:$I$119,1,FALSE)</f>
        <v>#N/A</v>
      </c>
      <c r="G398" s="25" t="e">
        <f>VLOOKUP($C398,기술자현황!$B$4:$I$119,4,FALSE)</f>
        <v>#N/A</v>
      </c>
      <c r="H398" s="25" t="e">
        <f>VLOOKUP($C398,기술자현황!$B$4:$I$119,8,FALSE)</f>
        <v>#N/A</v>
      </c>
      <c r="I398" s="25" t="e">
        <f>VLOOKUP($C398,기술자현황!$B$4:$I$119,2,FALSE)</f>
        <v>#N/A</v>
      </c>
      <c r="J398" s="25" t="e">
        <f>VLOOKUP($C398,기술자현황!$B$4:$I$119,7,FALSE)</f>
        <v>#N/A</v>
      </c>
      <c r="K398" s="25" t="e">
        <f>VLOOKUP($C398,기술자현황!$B$4:$I$119,3,FALSE)</f>
        <v>#N/A</v>
      </c>
      <c r="L398" s="25" t="e">
        <f>VLOOKUP($C398,기술자현황!$B$4:$I$119,5,FALSE)</f>
        <v>#N/A</v>
      </c>
      <c r="M398" s="139" t="e">
        <f>VLOOKUP($H398,사업현황!$A$4:$K$140,8,FALSE)</f>
        <v>#N/A</v>
      </c>
    </row>
    <row r="399" spans="3:13">
      <c r="C399" s="89"/>
      <c r="D399" s="83"/>
      <c r="E399" s="84"/>
      <c r="F399" s="25" t="e">
        <f>VLOOKUP($C399,기술자현황!$B$4:$I$119,1,FALSE)</f>
        <v>#N/A</v>
      </c>
      <c r="G399" s="25" t="e">
        <f>VLOOKUP($C399,기술자현황!$B$4:$I$119,4,FALSE)</f>
        <v>#N/A</v>
      </c>
      <c r="H399" s="25" t="e">
        <f>VLOOKUP($C399,기술자현황!$B$4:$I$119,8,FALSE)</f>
        <v>#N/A</v>
      </c>
      <c r="I399" s="25" t="e">
        <f>VLOOKUP($C399,기술자현황!$B$4:$I$119,2,FALSE)</f>
        <v>#N/A</v>
      </c>
      <c r="J399" s="25" t="e">
        <f>VLOOKUP($C399,기술자현황!$B$4:$I$119,7,FALSE)</f>
        <v>#N/A</v>
      </c>
      <c r="K399" s="25" t="e">
        <f>VLOOKUP($C399,기술자현황!$B$4:$I$119,3,FALSE)</f>
        <v>#N/A</v>
      </c>
      <c r="L399" s="25" t="e">
        <f>VLOOKUP($C399,기술자현황!$B$4:$I$119,5,FALSE)</f>
        <v>#N/A</v>
      </c>
      <c r="M399" s="139" t="e">
        <f>VLOOKUP($H399,사업현황!$A$4:$K$140,8,FALSE)</f>
        <v>#N/A</v>
      </c>
    </row>
    <row r="400" spans="3:13">
      <c r="C400" s="88"/>
      <c r="D400" s="83"/>
      <c r="E400" s="84"/>
      <c r="F400" s="25" t="e">
        <f>VLOOKUP($C400,기술자현황!$B$4:$I$119,1,FALSE)</f>
        <v>#N/A</v>
      </c>
      <c r="G400" s="25" t="e">
        <f>VLOOKUP($C400,기술자현황!$B$4:$I$119,4,FALSE)</f>
        <v>#N/A</v>
      </c>
      <c r="H400" s="25" t="e">
        <f>VLOOKUP($C400,기술자현황!$B$4:$I$119,8,FALSE)</f>
        <v>#N/A</v>
      </c>
      <c r="I400" s="25" t="e">
        <f>VLOOKUP($C400,기술자현황!$B$4:$I$119,2,FALSE)</f>
        <v>#N/A</v>
      </c>
      <c r="J400" s="25" t="e">
        <f>VLOOKUP($C400,기술자현황!$B$4:$I$119,7,FALSE)</f>
        <v>#N/A</v>
      </c>
      <c r="K400" s="25" t="e">
        <f>VLOOKUP($C400,기술자현황!$B$4:$I$119,3,FALSE)</f>
        <v>#N/A</v>
      </c>
      <c r="L400" s="25" t="e">
        <f>VLOOKUP($C400,기술자현황!$B$4:$I$119,5,FALSE)</f>
        <v>#N/A</v>
      </c>
      <c r="M400" s="139" t="e">
        <f>VLOOKUP($H400,사업현황!$A$4:$K$140,8,FALSE)</f>
        <v>#N/A</v>
      </c>
    </row>
    <row r="401" spans="3:13">
      <c r="C401" s="89"/>
      <c r="D401" s="83"/>
      <c r="E401" s="84"/>
      <c r="F401" s="25" t="e">
        <f>VLOOKUP($C401,기술자현황!$B$4:$I$119,1,FALSE)</f>
        <v>#N/A</v>
      </c>
      <c r="G401" s="25" t="e">
        <f>VLOOKUP($C401,기술자현황!$B$4:$I$119,4,FALSE)</f>
        <v>#N/A</v>
      </c>
      <c r="H401" s="25" t="e">
        <f>VLOOKUP($C401,기술자현황!$B$4:$I$119,8,FALSE)</f>
        <v>#N/A</v>
      </c>
      <c r="I401" s="25" t="e">
        <f>VLOOKUP($C401,기술자현황!$B$4:$I$119,2,FALSE)</f>
        <v>#N/A</v>
      </c>
      <c r="J401" s="25" t="e">
        <f>VLOOKUP($C401,기술자현황!$B$4:$I$119,7,FALSE)</f>
        <v>#N/A</v>
      </c>
      <c r="K401" s="25" t="e">
        <f>VLOOKUP($C401,기술자현황!$B$4:$I$119,3,FALSE)</f>
        <v>#N/A</v>
      </c>
      <c r="L401" s="25" t="e">
        <f>VLOOKUP($C401,기술자현황!$B$4:$I$119,5,FALSE)</f>
        <v>#N/A</v>
      </c>
      <c r="M401" s="139" t="e">
        <f>VLOOKUP($H401,사업현황!$A$4:$K$140,8,FALSE)</f>
        <v>#N/A</v>
      </c>
    </row>
    <row r="402" spans="3:13">
      <c r="C402" s="89"/>
      <c r="D402" s="83"/>
      <c r="E402" s="84"/>
      <c r="F402" s="25" t="e">
        <f>VLOOKUP($C402,기술자현황!$B$4:$I$119,1,FALSE)</f>
        <v>#N/A</v>
      </c>
      <c r="G402" s="25" t="e">
        <f>VLOOKUP($C402,기술자현황!$B$4:$I$119,4,FALSE)</f>
        <v>#N/A</v>
      </c>
      <c r="H402" s="25" t="e">
        <f>VLOOKUP($C402,기술자현황!$B$4:$I$119,8,FALSE)</f>
        <v>#N/A</v>
      </c>
      <c r="I402" s="25" t="e">
        <f>VLOOKUP($C402,기술자현황!$B$4:$I$119,2,FALSE)</f>
        <v>#N/A</v>
      </c>
      <c r="J402" s="25" t="e">
        <f>VLOOKUP($C402,기술자현황!$B$4:$I$119,7,FALSE)</f>
        <v>#N/A</v>
      </c>
      <c r="K402" s="25" t="e">
        <f>VLOOKUP($C402,기술자현황!$B$4:$I$119,3,FALSE)</f>
        <v>#N/A</v>
      </c>
      <c r="L402" s="25" t="e">
        <f>VLOOKUP($C402,기술자현황!$B$4:$I$119,5,FALSE)</f>
        <v>#N/A</v>
      </c>
      <c r="M402" s="139" t="e">
        <f>VLOOKUP($H402,사업현황!$A$4:$K$140,8,FALSE)</f>
        <v>#N/A</v>
      </c>
    </row>
    <row r="403" spans="3:13">
      <c r="C403" s="89"/>
      <c r="D403" s="83"/>
      <c r="E403" s="84"/>
      <c r="F403" s="25" t="e">
        <f>VLOOKUP($C403,기술자현황!$B$4:$I$119,1,FALSE)</f>
        <v>#N/A</v>
      </c>
      <c r="G403" s="25" t="e">
        <f>VLOOKUP($C403,기술자현황!$B$4:$I$119,4,FALSE)</f>
        <v>#N/A</v>
      </c>
      <c r="H403" s="25" t="e">
        <f>VLOOKUP($C403,기술자현황!$B$4:$I$119,8,FALSE)</f>
        <v>#N/A</v>
      </c>
      <c r="I403" s="25" t="e">
        <f>VLOOKUP($C403,기술자현황!$B$4:$I$119,2,FALSE)</f>
        <v>#N/A</v>
      </c>
      <c r="J403" s="25" t="e">
        <f>VLOOKUP($C403,기술자현황!$B$4:$I$119,7,FALSE)</f>
        <v>#N/A</v>
      </c>
      <c r="K403" s="25" t="e">
        <f>VLOOKUP($C403,기술자현황!$B$4:$I$119,3,FALSE)</f>
        <v>#N/A</v>
      </c>
      <c r="L403" s="25" t="e">
        <f>VLOOKUP($C403,기술자현황!$B$4:$I$119,5,FALSE)</f>
        <v>#N/A</v>
      </c>
      <c r="M403" s="139" t="e">
        <f>VLOOKUP($H403,사업현황!$A$4:$K$140,8,FALSE)</f>
        <v>#N/A</v>
      </c>
    </row>
    <row r="404" spans="3:13">
      <c r="C404" s="89"/>
      <c r="D404" s="83"/>
      <c r="E404" s="84"/>
      <c r="F404" s="25" t="e">
        <f>VLOOKUP($C404,기술자현황!$B$4:$I$119,1,FALSE)</f>
        <v>#N/A</v>
      </c>
      <c r="G404" s="25" t="e">
        <f>VLOOKUP($C404,기술자현황!$B$4:$I$119,4,FALSE)</f>
        <v>#N/A</v>
      </c>
      <c r="H404" s="25" t="e">
        <f>VLOOKUP($C404,기술자현황!$B$4:$I$119,8,FALSE)</f>
        <v>#N/A</v>
      </c>
      <c r="I404" s="25" t="e">
        <f>VLOOKUP($C404,기술자현황!$B$4:$I$119,2,FALSE)</f>
        <v>#N/A</v>
      </c>
      <c r="J404" s="25" t="e">
        <f>VLOOKUP($C404,기술자현황!$B$4:$I$119,7,FALSE)</f>
        <v>#N/A</v>
      </c>
      <c r="K404" s="25" t="e">
        <f>VLOOKUP($C404,기술자현황!$B$4:$I$119,3,FALSE)</f>
        <v>#N/A</v>
      </c>
      <c r="L404" s="25" t="e">
        <f>VLOOKUP($C404,기술자현황!$B$4:$I$119,5,FALSE)</f>
        <v>#N/A</v>
      </c>
      <c r="M404" s="139" t="e">
        <f>VLOOKUP($H404,사업현황!$A$4:$K$140,8,FALSE)</f>
        <v>#N/A</v>
      </c>
    </row>
    <row r="405" spans="3:13">
      <c r="C405" s="89"/>
      <c r="D405" s="83"/>
      <c r="E405" s="84"/>
      <c r="F405" s="25" t="e">
        <f>VLOOKUP($C405,기술자현황!$B$4:$I$119,1,FALSE)</f>
        <v>#N/A</v>
      </c>
      <c r="G405" s="25" t="e">
        <f>VLOOKUP($C405,기술자현황!$B$4:$I$119,4,FALSE)</f>
        <v>#N/A</v>
      </c>
      <c r="H405" s="25" t="e">
        <f>VLOOKUP($C405,기술자현황!$B$4:$I$119,8,FALSE)</f>
        <v>#N/A</v>
      </c>
      <c r="I405" s="25" t="e">
        <f>VLOOKUP($C405,기술자현황!$B$4:$I$119,2,FALSE)</f>
        <v>#N/A</v>
      </c>
      <c r="J405" s="25" t="e">
        <f>VLOOKUP($C405,기술자현황!$B$4:$I$119,7,FALSE)</f>
        <v>#N/A</v>
      </c>
      <c r="K405" s="25" t="e">
        <f>VLOOKUP($C405,기술자현황!$B$4:$I$119,3,FALSE)</f>
        <v>#N/A</v>
      </c>
      <c r="L405" s="25" t="e">
        <f>VLOOKUP($C405,기술자현황!$B$4:$I$119,5,FALSE)</f>
        <v>#N/A</v>
      </c>
      <c r="M405" s="139" t="e">
        <f>VLOOKUP($H405,사업현황!$A$4:$K$140,8,FALSE)</f>
        <v>#N/A</v>
      </c>
    </row>
    <row r="406" spans="3:13" ht="14.25">
      <c r="C406" s="85"/>
      <c r="D406" s="90"/>
      <c r="E406" s="84"/>
      <c r="F406" s="25" t="e">
        <f>VLOOKUP($C406,기술자현황!$B$4:$I$119,1,FALSE)</f>
        <v>#N/A</v>
      </c>
      <c r="G406" s="25" t="e">
        <f>VLOOKUP($C406,기술자현황!$B$4:$I$119,4,FALSE)</f>
        <v>#N/A</v>
      </c>
      <c r="H406" s="25" t="e">
        <f>VLOOKUP($C406,기술자현황!$B$4:$I$119,8,FALSE)</f>
        <v>#N/A</v>
      </c>
      <c r="I406" s="25" t="e">
        <f>VLOOKUP($C406,기술자현황!$B$4:$I$119,2,FALSE)</f>
        <v>#N/A</v>
      </c>
      <c r="J406" s="25" t="e">
        <f>VLOOKUP($C406,기술자현황!$B$4:$I$119,7,FALSE)</f>
        <v>#N/A</v>
      </c>
      <c r="K406" s="25" t="e">
        <f>VLOOKUP($C406,기술자현황!$B$4:$I$119,3,FALSE)</f>
        <v>#N/A</v>
      </c>
      <c r="L406" s="25" t="e">
        <f>VLOOKUP($C406,기술자현황!$B$4:$I$119,5,FALSE)</f>
        <v>#N/A</v>
      </c>
      <c r="M406" s="139" t="e">
        <f>VLOOKUP($H406,사업현황!$A$4:$K$140,8,FALSE)</f>
        <v>#N/A</v>
      </c>
    </row>
    <row r="407" spans="3:13" ht="14.25">
      <c r="C407" s="85"/>
      <c r="D407" s="90"/>
      <c r="E407" s="84"/>
      <c r="F407" s="25" t="e">
        <f>VLOOKUP($C407,기술자현황!$B$4:$I$119,1,FALSE)</f>
        <v>#N/A</v>
      </c>
      <c r="G407" s="25" t="e">
        <f>VLOOKUP($C407,기술자현황!$B$4:$I$119,4,FALSE)</f>
        <v>#N/A</v>
      </c>
      <c r="H407" s="25" t="e">
        <f>VLOOKUP($C407,기술자현황!$B$4:$I$119,8,FALSE)</f>
        <v>#N/A</v>
      </c>
      <c r="I407" s="25" t="e">
        <f>VLOOKUP($C407,기술자현황!$B$4:$I$119,2,FALSE)</f>
        <v>#N/A</v>
      </c>
      <c r="J407" s="25" t="e">
        <f>VLOOKUP($C407,기술자현황!$B$4:$I$119,7,FALSE)</f>
        <v>#N/A</v>
      </c>
      <c r="K407" s="25" t="e">
        <f>VLOOKUP($C407,기술자현황!$B$4:$I$119,3,FALSE)</f>
        <v>#N/A</v>
      </c>
      <c r="L407" s="25" t="e">
        <f>VLOOKUP($C407,기술자현황!$B$4:$I$119,5,FALSE)</f>
        <v>#N/A</v>
      </c>
      <c r="M407" s="139" t="e">
        <f>VLOOKUP($H407,사업현황!$A$4:$K$140,8,FALSE)</f>
        <v>#N/A</v>
      </c>
    </row>
    <row r="408" spans="3:13" ht="14.25">
      <c r="C408" s="85"/>
      <c r="D408" s="90"/>
      <c r="E408" s="84"/>
      <c r="F408" s="25" t="e">
        <f>VLOOKUP($C408,기술자현황!$B$4:$I$119,1,FALSE)</f>
        <v>#N/A</v>
      </c>
      <c r="G408" s="25" t="e">
        <f>VLOOKUP($C408,기술자현황!$B$4:$I$119,4,FALSE)</f>
        <v>#N/A</v>
      </c>
      <c r="H408" s="25" t="e">
        <f>VLOOKUP($C408,기술자현황!$B$4:$I$119,8,FALSE)</f>
        <v>#N/A</v>
      </c>
      <c r="I408" s="25" t="e">
        <f>VLOOKUP($C408,기술자현황!$B$4:$I$119,2,FALSE)</f>
        <v>#N/A</v>
      </c>
      <c r="J408" s="25" t="e">
        <f>VLOOKUP($C408,기술자현황!$B$4:$I$119,7,FALSE)</f>
        <v>#N/A</v>
      </c>
      <c r="K408" s="25" t="e">
        <f>VLOOKUP($C408,기술자현황!$B$4:$I$119,3,FALSE)</f>
        <v>#N/A</v>
      </c>
      <c r="L408" s="25" t="e">
        <f>VLOOKUP($C408,기술자현황!$B$4:$I$119,5,FALSE)</f>
        <v>#N/A</v>
      </c>
      <c r="M408" s="139" t="e">
        <f>VLOOKUP($H408,사업현황!$A$4:$K$140,8,FALSE)</f>
        <v>#N/A</v>
      </c>
    </row>
    <row r="409" spans="3:13" ht="14.25">
      <c r="C409" s="85"/>
      <c r="D409" s="90"/>
      <c r="E409" s="84"/>
      <c r="F409" s="25" t="e">
        <f>VLOOKUP($C409,기술자현황!$B$4:$I$119,1,FALSE)</f>
        <v>#N/A</v>
      </c>
      <c r="G409" s="25" t="e">
        <f>VLOOKUP($C409,기술자현황!$B$4:$I$119,4,FALSE)</f>
        <v>#N/A</v>
      </c>
      <c r="H409" s="25" t="e">
        <f>VLOOKUP($C409,기술자현황!$B$4:$I$119,8,FALSE)</f>
        <v>#N/A</v>
      </c>
      <c r="I409" s="25" t="e">
        <f>VLOOKUP($C409,기술자현황!$B$4:$I$119,2,FALSE)</f>
        <v>#N/A</v>
      </c>
      <c r="J409" s="25" t="e">
        <f>VLOOKUP($C409,기술자현황!$B$4:$I$119,7,FALSE)</f>
        <v>#N/A</v>
      </c>
      <c r="K409" s="25" t="e">
        <f>VLOOKUP($C409,기술자현황!$B$4:$I$119,3,FALSE)</f>
        <v>#N/A</v>
      </c>
      <c r="L409" s="25" t="e">
        <f>VLOOKUP($C409,기술자현황!$B$4:$I$119,5,FALSE)</f>
        <v>#N/A</v>
      </c>
      <c r="M409" s="139" t="e">
        <f>VLOOKUP($H409,사업현황!$A$4:$K$140,8,FALSE)</f>
        <v>#N/A</v>
      </c>
    </row>
    <row r="410" spans="3:13" ht="14.25">
      <c r="C410" s="85"/>
      <c r="D410" s="90"/>
      <c r="E410" s="84"/>
      <c r="F410" s="25" t="e">
        <f>VLOOKUP($C410,기술자현황!$B$4:$I$119,1,FALSE)</f>
        <v>#N/A</v>
      </c>
      <c r="G410" s="25" t="e">
        <f>VLOOKUP($C410,기술자현황!$B$4:$I$119,4,FALSE)</f>
        <v>#N/A</v>
      </c>
      <c r="H410" s="25" t="e">
        <f>VLOOKUP($C410,기술자현황!$B$4:$I$119,8,FALSE)</f>
        <v>#N/A</v>
      </c>
      <c r="I410" s="25" t="e">
        <f>VLOOKUP($C410,기술자현황!$B$4:$I$119,2,FALSE)</f>
        <v>#N/A</v>
      </c>
      <c r="J410" s="25" t="e">
        <f>VLOOKUP($C410,기술자현황!$B$4:$I$119,7,FALSE)</f>
        <v>#N/A</v>
      </c>
      <c r="K410" s="25" t="e">
        <f>VLOOKUP($C410,기술자현황!$B$4:$I$119,3,FALSE)</f>
        <v>#N/A</v>
      </c>
      <c r="L410" s="25" t="e">
        <f>VLOOKUP($C410,기술자현황!$B$4:$I$119,5,FALSE)</f>
        <v>#N/A</v>
      </c>
      <c r="M410" s="139" t="e">
        <f>VLOOKUP($H410,사업현황!$A$4:$K$140,8,FALSE)</f>
        <v>#N/A</v>
      </c>
    </row>
    <row r="411" spans="3:13" ht="14.25">
      <c r="C411" s="85"/>
      <c r="D411" s="90"/>
      <c r="E411" s="84"/>
      <c r="F411" s="25" t="e">
        <f>VLOOKUP($C411,기술자현황!$B$4:$I$119,1,FALSE)</f>
        <v>#N/A</v>
      </c>
      <c r="G411" s="25" t="e">
        <f>VLOOKUP($C411,기술자현황!$B$4:$I$119,4,FALSE)</f>
        <v>#N/A</v>
      </c>
      <c r="H411" s="25" t="e">
        <f>VLOOKUP($C411,기술자현황!$B$4:$I$119,8,FALSE)</f>
        <v>#N/A</v>
      </c>
      <c r="I411" s="25" t="e">
        <f>VLOOKUP($C411,기술자현황!$B$4:$I$119,2,FALSE)</f>
        <v>#N/A</v>
      </c>
      <c r="J411" s="25" t="e">
        <f>VLOOKUP($C411,기술자현황!$B$4:$I$119,7,FALSE)</f>
        <v>#N/A</v>
      </c>
      <c r="K411" s="25" t="e">
        <f>VLOOKUP($C411,기술자현황!$B$4:$I$119,3,FALSE)</f>
        <v>#N/A</v>
      </c>
      <c r="L411" s="25" t="e">
        <f>VLOOKUP($C411,기술자현황!$B$4:$I$119,5,FALSE)</f>
        <v>#N/A</v>
      </c>
      <c r="M411" s="139" t="e">
        <f>VLOOKUP($H411,사업현황!$A$4:$K$140,8,FALSE)</f>
        <v>#N/A</v>
      </c>
    </row>
    <row r="412" spans="3:13" ht="14.25">
      <c r="C412" s="85"/>
      <c r="D412" s="90"/>
      <c r="E412" s="84"/>
      <c r="F412" s="25" t="e">
        <f>VLOOKUP($C412,기술자현황!$B$4:$I$119,1,FALSE)</f>
        <v>#N/A</v>
      </c>
      <c r="G412" s="25" t="e">
        <f>VLOOKUP($C412,기술자현황!$B$4:$I$119,4,FALSE)</f>
        <v>#N/A</v>
      </c>
      <c r="H412" s="25" t="e">
        <f>VLOOKUP($C412,기술자현황!$B$4:$I$119,8,FALSE)</f>
        <v>#N/A</v>
      </c>
      <c r="I412" s="25" t="e">
        <f>VLOOKUP($C412,기술자현황!$B$4:$I$119,2,FALSE)</f>
        <v>#N/A</v>
      </c>
      <c r="J412" s="25" t="e">
        <f>VLOOKUP($C412,기술자현황!$B$4:$I$119,7,FALSE)</f>
        <v>#N/A</v>
      </c>
      <c r="K412" s="25" t="e">
        <f>VLOOKUP($C412,기술자현황!$B$4:$I$119,3,FALSE)</f>
        <v>#N/A</v>
      </c>
      <c r="L412" s="25" t="e">
        <f>VLOOKUP($C412,기술자현황!$B$4:$I$119,5,FALSE)</f>
        <v>#N/A</v>
      </c>
      <c r="M412" s="139" t="e">
        <f>VLOOKUP($H412,사업현황!$A$4:$K$140,8,FALSE)</f>
        <v>#N/A</v>
      </c>
    </row>
    <row r="413" spans="3:13">
      <c r="C413" s="89"/>
      <c r="D413" s="83"/>
      <c r="E413" s="84"/>
      <c r="F413" s="25" t="e">
        <f>VLOOKUP($C413,기술자현황!$B$4:$I$119,1,FALSE)</f>
        <v>#N/A</v>
      </c>
      <c r="G413" s="25" t="e">
        <f>VLOOKUP($C413,기술자현황!$B$4:$I$119,4,FALSE)</f>
        <v>#N/A</v>
      </c>
      <c r="H413" s="25" t="e">
        <f>VLOOKUP($C413,기술자현황!$B$4:$I$119,8,FALSE)</f>
        <v>#N/A</v>
      </c>
      <c r="I413" s="25" t="e">
        <f>VLOOKUP($C413,기술자현황!$B$4:$I$119,2,FALSE)</f>
        <v>#N/A</v>
      </c>
      <c r="J413" s="25" t="e">
        <f>VLOOKUP($C413,기술자현황!$B$4:$I$119,7,FALSE)</f>
        <v>#N/A</v>
      </c>
      <c r="K413" s="25" t="e">
        <f>VLOOKUP($C413,기술자현황!$B$4:$I$119,3,FALSE)</f>
        <v>#N/A</v>
      </c>
      <c r="L413" s="25" t="e">
        <f>VLOOKUP($C413,기술자현황!$B$4:$I$119,5,FALSE)</f>
        <v>#N/A</v>
      </c>
      <c r="M413" s="139" t="e">
        <f>VLOOKUP($H413,사업현황!$A$4:$K$140,8,FALSE)</f>
        <v>#N/A</v>
      </c>
    </row>
    <row r="414" spans="3:13">
      <c r="C414" s="89"/>
      <c r="D414" s="83"/>
      <c r="E414" s="84"/>
      <c r="F414" s="25" t="e">
        <f>VLOOKUP($C414,기술자현황!$B$4:$I$119,1,FALSE)</f>
        <v>#N/A</v>
      </c>
      <c r="G414" s="25" t="e">
        <f>VLOOKUP($C414,기술자현황!$B$4:$I$119,4,FALSE)</f>
        <v>#N/A</v>
      </c>
      <c r="H414" s="25" t="e">
        <f>VLOOKUP($C414,기술자현황!$B$4:$I$119,8,FALSE)</f>
        <v>#N/A</v>
      </c>
      <c r="I414" s="25" t="e">
        <f>VLOOKUP($C414,기술자현황!$B$4:$I$119,2,FALSE)</f>
        <v>#N/A</v>
      </c>
      <c r="J414" s="25" t="e">
        <f>VLOOKUP($C414,기술자현황!$B$4:$I$119,7,FALSE)</f>
        <v>#N/A</v>
      </c>
      <c r="K414" s="25" t="e">
        <f>VLOOKUP($C414,기술자현황!$B$4:$I$119,3,FALSE)</f>
        <v>#N/A</v>
      </c>
      <c r="L414" s="25" t="e">
        <f>VLOOKUP($C414,기술자현황!$B$4:$I$119,5,FALSE)</f>
        <v>#N/A</v>
      </c>
      <c r="M414" s="139" t="e">
        <f>VLOOKUP($H414,사업현황!$A$4:$K$140,8,FALSE)</f>
        <v>#N/A</v>
      </c>
    </row>
    <row r="415" spans="3:13">
      <c r="C415" s="89"/>
      <c r="D415" s="83"/>
      <c r="E415" s="84"/>
      <c r="F415" s="25" t="e">
        <f>VLOOKUP($C415,기술자현황!$B$4:$I$119,1,FALSE)</f>
        <v>#N/A</v>
      </c>
      <c r="G415" s="25" t="e">
        <f>VLOOKUP($C415,기술자현황!$B$4:$I$119,4,FALSE)</f>
        <v>#N/A</v>
      </c>
      <c r="H415" s="25" t="e">
        <f>VLOOKUP($C415,기술자현황!$B$4:$I$119,8,FALSE)</f>
        <v>#N/A</v>
      </c>
      <c r="I415" s="25" t="e">
        <f>VLOOKUP($C415,기술자현황!$B$4:$I$119,2,FALSE)</f>
        <v>#N/A</v>
      </c>
      <c r="J415" s="25" t="e">
        <f>VLOOKUP($C415,기술자현황!$B$4:$I$119,7,FALSE)</f>
        <v>#N/A</v>
      </c>
      <c r="K415" s="25" t="e">
        <f>VLOOKUP($C415,기술자현황!$B$4:$I$119,3,FALSE)</f>
        <v>#N/A</v>
      </c>
      <c r="L415" s="25" t="e">
        <f>VLOOKUP($C415,기술자현황!$B$4:$I$119,5,FALSE)</f>
        <v>#N/A</v>
      </c>
      <c r="M415" s="139" t="e">
        <f>VLOOKUP($H415,사업현황!$A$4:$K$140,8,FALSE)</f>
        <v>#N/A</v>
      </c>
    </row>
    <row r="416" spans="3:13">
      <c r="C416" s="89"/>
      <c r="D416" s="83"/>
      <c r="E416" s="84"/>
      <c r="F416" s="25" t="e">
        <f>VLOOKUP($C416,기술자현황!$B$4:$I$119,1,FALSE)</f>
        <v>#N/A</v>
      </c>
      <c r="G416" s="25" t="e">
        <f>VLOOKUP($C416,기술자현황!$B$4:$I$119,4,FALSE)</f>
        <v>#N/A</v>
      </c>
      <c r="H416" s="25" t="e">
        <f>VLOOKUP($C416,기술자현황!$B$4:$I$119,8,FALSE)</f>
        <v>#N/A</v>
      </c>
      <c r="I416" s="25" t="e">
        <f>VLOOKUP($C416,기술자현황!$B$4:$I$119,2,FALSE)</f>
        <v>#N/A</v>
      </c>
      <c r="J416" s="25" t="e">
        <f>VLOOKUP($C416,기술자현황!$B$4:$I$119,7,FALSE)</f>
        <v>#N/A</v>
      </c>
      <c r="K416" s="25" t="e">
        <f>VLOOKUP($C416,기술자현황!$B$4:$I$119,3,FALSE)</f>
        <v>#N/A</v>
      </c>
      <c r="L416" s="25" t="e">
        <f>VLOOKUP($C416,기술자현황!$B$4:$I$119,5,FALSE)</f>
        <v>#N/A</v>
      </c>
      <c r="M416" s="139" t="e">
        <f>VLOOKUP($H416,사업현황!$A$4:$K$140,8,FALSE)</f>
        <v>#N/A</v>
      </c>
    </row>
    <row r="417" spans="3:13">
      <c r="C417" s="89"/>
      <c r="D417" s="83"/>
      <c r="E417" s="84"/>
      <c r="F417" s="25" t="e">
        <f>VLOOKUP($C417,기술자현황!$B$4:$I$119,1,FALSE)</f>
        <v>#N/A</v>
      </c>
      <c r="G417" s="25" t="e">
        <f>VLOOKUP($C417,기술자현황!$B$4:$I$119,4,FALSE)</f>
        <v>#N/A</v>
      </c>
      <c r="H417" s="25" t="e">
        <f>VLOOKUP($C417,기술자현황!$B$4:$I$119,8,FALSE)</f>
        <v>#N/A</v>
      </c>
      <c r="I417" s="25" t="e">
        <f>VLOOKUP($C417,기술자현황!$B$4:$I$119,2,FALSE)</f>
        <v>#N/A</v>
      </c>
      <c r="J417" s="25" t="e">
        <f>VLOOKUP($C417,기술자현황!$B$4:$I$119,7,FALSE)</f>
        <v>#N/A</v>
      </c>
      <c r="K417" s="25" t="e">
        <f>VLOOKUP($C417,기술자현황!$B$4:$I$119,3,FALSE)</f>
        <v>#N/A</v>
      </c>
      <c r="L417" s="25" t="e">
        <f>VLOOKUP($C417,기술자현황!$B$4:$I$119,5,FALSE)</f>
        <v>#N/A</v>
      </c>
      <c r="M417" s="139" t="e">
        <f>VLOOKUP($H417,사업현황!$A$4:$K$140,8,FALSE)</f>
        <v>#N/A</v>
      </c>
    </row>
    <row r="418" spans="3:13">
      <c r="C418" s="89"/>
      <c r="D418" s="83"/>
      <c r="E418" s="84"/>
      <c r="F418" s="25" t="e">
        <f>VLOOKUP($C418,기술자현황!$B$4:$I$119,1,FALSE)</f>
        <v>#N/A</v>
      </c>
      <c r="G418" s="25" t="e">
        <f>VLOOKUP($C418,기술자현황!$B$4:$I$119,4,FALSE)</f>
        <v>#N/A</v>
      </c>
      <c r="H418" s="25" t="e">
        <f>VLOOKUP($C418,기술자현황!$B$4:$I$119,8,FALSE)</f>
        <v>#N/A</v>
      </c>
      <c r="I418" s="25" t="e">
        <f>VLOOKUP($C418,기술자현황!$B$4:$I$119,2,FALSE)</f>
        <v>#N/A</v>
      </c>
      <c r="J418" s="25" t="e">
        <f>VLOOKUP($C418,기술자현황!$B$4:$I$119,7,FALSE)</f>
        <v>#N/A</v>
      </c>
      <c r="K418" s="25" t="e">
        <f>VLOOKUP($C418,기술자현황!$B$4:$I$119,3,FALSE)</f>
        <v>#N/A</v>
      </c>
      <c r="L418" s="25" t="e">
        <f>VLOOKUP($C418,기술자현황!$B$4:$I$119,5,FALSE)</f>
        <v>#N/A</v>
      </c>
      <c r="M418" s="139" t="e">
        <f>VLOOKUP($H418,사업현황!$A$4:$K$140,8,FALSE)</f>
        <v>#N/A</v>
      </c>
    </row>
    <row r="419" spans="3:13">
      <c r="C419" s="89"/>
      <c r="D419" s="83"/>
      <c r="E419" s="84"/>
      <c r="F419" s="25" t="e">
        <f>VLOOKUP($C419,기술자현황!$B$4:$I$119,1,FALSE)</f>
        <v>#N/A</v>
      </c>
      <c r="G419" s="25" t="e">
        <f>VLOOKUP($C419,기술자현황!$B$4:$I$119,4,FALSE)</f>
        <v>#N/A</v>
      </c>
      <c r="H419" s="25" t="e">
        <f>VLOOKUP($C419,기술자현황!$B$4:$I$119,8,FALSE)</f>
        <v>#N/A</v>
      </c>
      <c r="I419" s="25" t="e">
        <f>VLOOKUP($C419,기술자현황!$B$4:$I$119,2,FALSE)</f>
        <v>#N/A</v>
      </c>
      <c r="J419" s="25" t="e">
        <f>VLOOKUP($C419,기술자현황!$B$4:$I$119,7,FALSE)</f>
        <v>#N/A</v>
      </c>
      <c r="K419" s="25" t="e">
        <f>VLOOKUP($C419,기술자현황!$B$4:$I$119,3,FALSE)</f>
        <v>#N/A</v>
      </c>
      <c r="L419" s="25" t="e">
        <f>VLOOKUP($C419,기술자현황!$B$4:$I$119,5,FALSE)</f>
        <v>#N/A</v>
      </c>
      <c r="M419" s="139" t="e">
        <f>VLOOKUP($H419,사업현황!$A$4:$K$140,8,FALSE)</f>
        <v>#N/A</v>
      </c>
    </row>
    <row r="420" spans="3:13">
      <c r="C420" s="89"/>
      <c r="D420" s="83"/>
      <c r="E420" s="84"/>
      <c r="F420" s="25" t="e">
        <f>VLOOKUP($C420,기술자현황!$B$4:$I$119,1,FALSE)</f>
        <v>#N/A</v>
      </c>
      <c r="G420" s="25" t="e">
        <f>VLOOKUP($C420,기술자현황!$B$4:$I$119,4,FALSE)</f>
        <v>#N/A</v>
      </c>
      <c r="H420" s="25" t="e">
        <f>VLOOKUP($C420,기술자현황!$B$4:$I$119,8,FALSE)</f>
        <v>#N/A</v>
      </c>
      <c r="I420" s="25" t="e">
        <f>VLOOKUP($C420,기술자현황!$B$4:$I$119,2,FALSE)</f>
        <v>#N/A</v>
      </c>
      <c r="J420" s="25" t="e">
        <f>VLOOKUP($C420,기술자현황!$B$4:$I$119,7,FALSE)</f>
        <v>#N/A</v>
      </c>
      <c r="K420" s="25" t="e">
        <f>VLOOKUP($C420,기술자현황!$B$4:$I$119,3,FALSE)</f>
        <v>#N/A</v>
      </c>
      <c r="L420" s="25" t="e">
        <f>VLOOKUP($C420,기술자현황!$B$4:$I$119,5,FALSE)</f>
        <v>#N/A</v>
      </c>
      <c r="M420" s="139" t="e">
        <f>VLOOKUP($H420,사업현황!$A$4:$K$140,8,FALSE)</f>
        <v>#N/A</v>
      </c>
    </row>
    <row r="421" spans="3:13">
      <c r="C421" s="89"/>
      <c r="D421" s="83"/>
      <c r="E421" s="84"/>
      <c r="F421" s="25" t="e">
        <f>VLOOKUP($C421,기술자현황!$B$4:$I$119,1,FALSE)</f>
        <v>#N/A</v>
      </c>
      <c r="G421" s="25" t="e">
        <f>VLOOKUP($C421,기술자현황!$B$4:$I$119,4,FALSE)</f>
        <v>#N/A</v>
      </c>
      <c r="H421" s="25" t="e">
        <f>VLOOKUP($C421,기술자현황!$B$4:$I$119,8,FALSE)</f>
        <v>#N/A</v>
      </c>
      <c r="I421" s="25" t="e">
        <f>VLOOKUP($C421,기술자현황!$B$4:$I$119,2,FALSE)</f>
        <v>#N/A</v>
      </c>
      <c r="J421" s="25" t="e">
        <f>VLOOKUP($C421,기술자현황!$B$4:$I$119,7,FALSE)</f>
        <v>#N/A</v>
      </c>
      <c r="K421" s="25" t="e">
        <f>VLOOKUP($C421,기술자현황!$B$4:$I$119,3,FALSE)</f>
        <v>#N/A</v>
      </c>
      <c r="L421" s="25" t="e">
        <f>VLOOKUP($C421,기술자현황!$B$4:$I$119,5,FALSE)</f>
        <v>#N/A</v>
      </c>
      <c r="M421" s="139" t="e">
        <f>VLOOKUP($H421,사업현황!$A$4:$K$140,8,FALSE)</f>
        <v>#N/A</v>
      </c>
    </row>
    <row r="422" spans="3:13">
      <c r="C422" s="89"/>
      <c r="D422" s="83"/>
      <c r="E422" s="84"/>
      <c r="F422" s="25" t="e">
        <f>VLOOKUP($C422,기술자현황!$B$4:$I$119,1,FALSE)</f>
        <v>#N/A</v>
      </c>
      <c r="G422" s="25" t="e">
        <f>VLOOKUP($C422,기술자현황!$B$4:$I$119,4,FALSE)</f>
        <v>#N/A</v>
      </c>
      <c r="H422" s="25" t="e">
        <f>VLOOKUP($C422,기술자현황!$B$4:$I$119,8,FALSE)</f>
        <v>#N/A</v>
      </c>
      <c r="I422" s="25" t="e">
        <f>VLOOKUP($C422,기술자현황!$B$4:$I$119,2,FALSE)</f>
        <v>#N/A</v>
      </c>
      <c r="J422" s="25" t="e">
        <f>VLOOKUP($C422,기술자현황!$B$4:$I$119,7,FALSE)</f>
        <v>#N/A</v>
      </c>
      <c r="K422" s="25" t="e">
        <f>VLOOKUP($C422,기술자현황!$B$4:$I$119,3,FALSE)</f>
        <v>#N/A</v>
      </c>
      <c r="L422" s="25" t="e">
        <f>VLOOKUP($C422,기술자현황!$B$4:$I$119,5,FALSE)</f>
        <v>#N/A</v>
      </c>
      <c r="M422" s="139" t="e">
        <f>VLOOKUP($H422,사업현황!$A$4:$K$140,8,FALSE)</f>
        <v>#N/A</v>
      </c>
    </row>
    <row r="423" spans="3:13">
      <c r="C423" s="89"/>
      <c r="D423" s="83"/>
      <c r="E423" s="84"/>
      <c r="F423" s="25" t="e">
        <f>VLOOKUP($C423,기술자현황!$B$4:$I$119,1,FALSE)</f>
        <v>#N/A</v>
      </c>
      <c r="G423" s="25" t="e">
        <f>VLOOKUP($C423,기술자현황!$B$4:$I$119,4,FALSE)</f>
        <v>#N/A</v>
      </c>
      <c r="H423" s="25" t="e">
        <f>VLOOKUP($C423,기술자현황!$B$4:$I$119,8,FALSE)</f>
        <v>#N/A</v>
      </c>
      <c r="I423" s="25" t="e">
        <f>VLOOKUP($C423,기술자현황!$B$4:$I$119,2,FALSE)</f>
        <v>#N/A</v>
      </c>
      <c r="J423" s="25" t="e">
        <f>VLOOKUP($C423,기술자현황!$B$4:$I$119,7,FALSE)</f>
        <v>#N/A</v>
      </c>
      <c r="K423" s="25" t="e">
        <f>VLOOKUP($C423,기술자현황!$B$4:$I$119,3,FALSE)</f>
        <v>#N/A</v>
      </c>
      <c r="L423" s="25" t="e">
        <f>VLOOKUP($C423,기술자현황!$B$4:$I$119,5,FALSE)</f>
        <v>#N/A</v>
      </c>
      <c r="M423" s="139" t="e">
        <f>VLOOKUP($H423,사업현황!$A$4:$K$140,8,FALSE)</f>
        <v>#N/A</v>
      </c>
    </row>
    <row r="424" spans="3:13">
      <c r="C424" s="89"/>
      <c r="D424" s="83"/>
      <c r="E424" s="84"/>
      <c r="F424" s="25" t="e">
        <f>VLOOKUP($C424,기술자현황!$B$4:$I$119,1,FALSE)</f>
        <v>#N/A</v>
      </c>
      <c r="G424" s="25" t="e">
        <f>VLOOKUP($C424,기술자현황!$B$4:$I$119,4,FALSE)</f>
        <v>#N/A</v>
      </c>
      <c r="H424" s="25" t="e">
        <f>VLOOKUP($C424,기술자현황!$B$4:$I$119,8,FALSE)</f>
        <v>#N/A</v>
      </c>
      <c r="I424" s="25" t="e">
        <f>VLOOKUP($C424,기술자현황!$B$4:$I$119,2,FALSE)</f>
        <v>#N/A</v>
      </c>
      <c r="J424" s="25" t="e">
        <f>VLOOKUP($C424,기술자현황!$B$4:$I$119,7,FALSE)</f>
        <v>#N/A</v>
      </c>
      <c r="K424" s="25" t="e">
        <f>VLOOKUP($C424,기술자현황!$B$4:$I$119,3,FALSE)</f>
        <v>#N/A</v>
      </c>
      <c r="L424" s="25" t="e">
        <f>VLOOKUP($C424,기술자현황!$B$4:$I$119,5,FALSE)</f>
        <v>#N/A</v>
      </c>
      <c r="M424" s="139" t="e">
        <f>VLOOKUP($H424,사업현황!$A$4:$K$140,8,FALSE)</f>
        <v>#N/A</v>
      </c>
    </row>
    <row r="425" spans="3:13">
      <c r="C425" s="89"/>
      <c r="D425" s="83"/>
      <c r="E425" s="84"/>
      <c r="F425" s="25" t="e">
        <f>VLOOKUP($C425,기술자현황!$B$4:$I$119,1,FALSE)</f>
        <v>#N/A</v>
      </c>
      <c r="G425" s="25" t="e">
        <f>VLOOKUP($C425,기술자현황!$B$4:$I$119,4,FALSE)</f>
        <v>#N/A</v>
      </c>
      <c r="H425" s="25" t="e">
        <f>VLOOKUP($C425,기술자현황!$B$4:$I$119,8,FALSE)</f>
        <v>#N/A</v>
      </c>
      <c r="I425" s="25" t="e">
        <f>VLOOKUP($C425,기술자현황!$B$4:$I$119,2,FALSE)</f>
        <v>#N/A</v>
      </c>
      <c r="J425" s="25" t="e">
        <f>VLOOKUP($C425,기술자현황!$B$4:$I$119,7,FALSE)</f>
        <v>#N/A</v>
      </c>
      <c r="K425" s="25" t="e">
        <f>VLOOKUP($C425,기술자현황!$B$4:$I$119,3,FALSE)</f>
        <v>#N/A</v>
      </c>
      <c r="L425" s="25" t="e">
        <f>VLOOKUP($C425,기술자현황!$B$4:$I$119,5,FALSE)</f>
        <v>#N/A</v>
      </c>
      <c r="M425" s="139" t="e">
        <f>VLOOKUP($H425,사업현황!$A$4:$K$140,8,FALSE)</f>
        <v>#N/A</v>
      </c>
    </row>
    <row r="426" spans="3:13">
      <c r="C426" s="89"/>
      <c r="D426" s="83"/>
      <c r="E426" s="84"/>
      <c r="F426" s="25" t="e">
        <f>VLOOKUP($C426,기술자현황!$B$4:$I$119,1,FALSE)</f>
        <v>#N/A</v>
      </c>
      <c r="G426" s="25" t="e">
        <f>VLOOKUP($C426,기술자현황!$B$4:$I$119,4,FALSE)</f>
        <v>#N/A</v>
      </c>
      <c r="H426" s="25" t="e">
        <f>VLOOKUP($C426,기술자현황!$B$4:$I$119,8,FALSE)</f>
        <v>#N/A</v>
      </c>
      <c r="I426" s="25" t="e">
        <f>VLOOKUP($C426,기술자현황!$B$4:$I$119,2,FALSE)</f>
        <v>#N/A</v>
      </c>
      <c r="J426" s="25" t="e">
        <f>VLOOKUP($C426,기술자현황!$B$4:$I$119,7,FALSE)</f>
        <v>#N/A</v>
      </c>
      <c r="K426" s="25" t="e">
        <f>VLOOKUP($C426,기술자현황!$B$4:$I$119,3,FALSE)</f>
        <v>#N/A</v>
      </c>
      <c r="L426" s="25" t="e">
        <f>VLOOKUP($C426,기술자현황!$B$4:$I$119,5,FALSE)</f>
        <v>#N/A</v>
      </c>
      <c r="M426" s="139" t="e">
        <f>VLOOKUP($H426,사업현황!$A$4:$K$140,8,FALSE)</f>
        <v>#N/A</v>
      </c>
    </row>
    <row r="427" spans="3:13">
      <c r="C427" s="89"/>
      <c r="D427" s="83"/>
      <c r="E427" s="84"/>
      <c r="F427" s="25" t="e">
        <f>VLOOKUP($C427,기술자현황!$B$4:$I$206,1,FALSE)</f>
        <v>#N/A</v>
      </c>
      <c r="G427" s="25" t="e">
        <f>VLOOKUP($C427,기술자현황!$B$4:$I$206,4,FALSE)</f>
        <v>#N/A</v>
      </c>
      <c r="H427" s="25" t="e">
        <f>VLOOKUP($C427,기술자현황!$B$4:$I$206,8,FALSE)</f>
        <v>#N/A</v>
      </c>
      <c r="I427" s="25" t="e">
        <f>VLOOKUP($C427,기술자현황!$B$4:$I$206,2,FALSE)</f>
        <v>#N/A</v>
      </c>
      <c r="J427" s="25" t="e">
        <f>VLOOKUP($C427,기술자현황!$B$4:$I$206,7,FALSE)</f>
        <v>#N/A</v>
      </c>
      <c r="K427" s="25" t="e">
        <f>VLOOKUP($C427,기술자현황!$B$4:$I$206,3,FALSE)</f>
        <v>#N/A</v>
      </c>
      <c r="L427" s="25" t="e">
        <f>VLOOKUP($C427,기술자현황!$B$4:$I$206,5,FALSE)</f>
        <v>#N/A</v>
      </c>
      <c r="M427" s="139" t="e">
        <f>VLOOKUP($H427,사업현황!$A$4:$K$140,8,FALSE)</f>
        <v>#N/A</v>
      </c>
    </row>
    <row r="428" spans="3:13">
      <c r="C428" s="89"/>
      <c r="D428" s="83"/>
      <c r="E428" s="84"/>
      <c r="F428" s="25" t="e">
        <f>VLOOKUP($C428,기술자현황!$B$4:$I$206,1,FALSE)</f>
        <v>#N/A</v>
      </c>
      <c r="G428" s="25" t="e">
        <f>VLOOKUP($C428,기술자현황!$B$4:$I$206,4,FALSE)</f>
        <v>#N/A</v>
      </c>
      <c r="H428" s="25" t="e">
        <f>VLOOKUP($C428,기술자현황!$B$4:$I$206,8,FALSE)</f>
        <v>#N/A</v>
      </c>
      <c r="I428" s="25" t="e">
        <f>VLOOKUP($C428,기술자현황!$B$4:$I$206,2,FALSE)</f>
        <v>#N/A</v>
      </c>
      <c r="J428" s="25" t="e">
        <f>VLOOKUP($C428,기술자현황!$B$4:$I$206,7,FALSE)</f>
        <v>#N/A</v>
      </c>
      <c r="K428" s="25" t="e">
        <f>VLOOKUP($C428,기술자현황!$B$4:$I$206,3,FALSE)</f>
        <v>#N/A</v>
      </c>
      <c r="L428" s="25" t="e">
        <f>VLOOKUP($C428,기술자현황!$B$4:$I$206,5,FALSE)</f>
        <v>#N/A</v>
      </c>
      <c r="M428" s="139" t="e">
        <f>VLOOKUP($H428,사업현황!$A$4:$K$140,8,FALSE)</f>
        <v>#N/A</v>
      </c>
    </row>
    <row r="429" spans="3:13">
      <c r="C429" s="89"/>
      <c r="D429" s="83"/>
      <c r="E429" s="84"/>
      <c r="F429" s="25" t="e">
        <f>VLOOKUP($C429,기술자현황!$B$4:$I$206,1,FALSE)</f>
        <v>#N/A</v>
      </c>
      <c r="G429" s="25" t="e">
        <f>VLOOKUP($C429,기술자현황!$B$4:$I$206,4,FALSE)</f>
        <v>#N/A</v>
      </c>
      <c r="H429" s="25" t="e">
        <f>VLOOKUP($C429,기술자현황!$B$4:$I$206,8,FALSE)</f>
        <v>#N/A</v>
      </c>
      <c r="I429" s="25" t="e">
        <f>VLOOKUP($C429,기술자현황!$B$4:$I$206,2,FALSE)</f>
        <v>#N/A</v>
      </c>
      <c r="J429" s="25" t="e">
        <f>VLOOKUP($C429,기술자현황!$B$4:$I$206,7,FALSE)</f>
        <v>#N/A</v>
      </c>
      <c r="K429" s="25" t="e">
        <f>VLOOKUP($C429,기술자현황!$B$4:$I$206,3,FALSE)</f>
        <v>#N/A</v>
      </c>
      <c r="L429" s="25" t="e">
        <f>VLOOKUP($C429,기술자현황!$B$4:$I$206,5,FALSE)</f>
        <v>#N/A</v>
      </c>
      <c r="M429" s="139" t="e">
        <f>VLOOKUP($H429,사업현황!$A$4:$K$140,8,FALSE)</f>
        <v>#N/A</v>
      </c>
    </row>
    <row r="430" spans="3:13">
      <c r="C430" s="89"/>
      <c r="D430" s="83"/>
      <c r="E430" s="84"/>
      <c r="F430" s="25" t="e">
        <f>VLOOKUP($C430,기술자현황!$B$4:$I$206,1,FALSE)</f>
        <v>#N/A</v>
      </c>
      <c r="G430" s="25" t="e">
        <f>VLOOKUP($C430,기술자현황!$B$4:$I$206,4,FALSE)</f>
        <v>#N/A</v>
      </c>
      <c r="H430" s="25" t="e">
        <f>VLOOKUP($C430,기술자현황!$B$4:$I$206,8,FALSE)</f>
        <v>#N/A</v>
      </c>
      <c r="I430" s="25" t="e">
        <f>VLOOKUP($C430,기술자현황!$B$4:$I$206,2,FALSE)</f>
        <v>#N/A</v>
      </c>
      <c r="J430" s="25" t="e">
        <f>VLOOKUP($C430,기술자현황!$B$4:$I$206,7,FALSE)</f>
        <v>#N/A</v>
      </c>
      <c r="K430" s="25" t="e">
        <f>VLOOKUP($C430,기술자현황!$B$4:$I$206,3,FALSE)</f>
        <v>#N/A</v>
      </c>
      <c r="L430" s="25" t="e">
        <f>VLOOKUP($C430,기술자현황!$B$4:$I$206,5,FALSE)</f>
        <v>#N/A</v>
      </c>
      <c r="M430" s="139" t="e">
        <f>VLOOKUP($H430,사업현황!$A$4:$K$140,8,FALSE)</f>
        <v>#N/A</v>
      </c>
    </row>
    <row r="431" spans="3:13">
      <c r="C431" s="89"/>
      <c r="D431" s="83"/>
      <c r="E431" s="84"/>
      <c r="F431" s="25" t="e">
        <f>VLOOKUP($C431,기술자현황!$B$4:$I$206,1,FALSE)</f>
        <v>#N/A</v>
      </c>
      <c r="G431" s="25" t="e">
        <f>VLOOKUP($C431,기술자현황!$B$4:$I$206,4,FALSE)</f>
        <v>#N/A</v>
      </c>
      <c r="H431" s="25" t="e">
        <f>VLOOKUP($C431,기술자현황!$B$4:$I$206,8,FALSE)</f>
        <v>#N/A</v>
      </c>
      <c r="I431" s="25" t="e">
        <f>VLOOKUP($C431,기술자현황!$B$4:$I$206,2,FALSE)</f>
        <v>#N/A</v>
      </c>
      <c r="J431" s="25" t="e">
        <f>VLOOKUP($C431,기술자현황!$B$4:$I$206,7,FALSE)</f>
        <v>#N/A</v>
      </c>
      <c r="K431" s="25" t="e">
        <f>VLOOKUP($C431,기술자현황!$B$4:$I$206,3,FALSE)</f>
        <v>#N/A</v>
      </c>
      <c r="L431" s="25" t="e">
        <f>VLOOKUP($C431,기술자현황!$B$4:$I$206,5,FALSE)</f>
        <v>#N/A</v>
      </c>
      <c r="M431" s="139" t="e">
        <f>VLOOKUP($H431,사업현황!$A$4:$K$140,8,FALSE)</f>
        <v>#N/A</v>
      </c>
    </row>
    <row r="432" spans="3:13" ht="14.25">
      <c r="C432" s="85"/>
      <c r="D432" s="90"/>
      <c r="E432" s="84"/>
      <c r="F432" s="25" t="e">
        <f>VLOOKUP($C432,기술자현황!$B$4:$I$206,1,FALSE)</f>
        <v>#N/A</v>
      </c>
      <c r="G432" s="25" t="e">
        <f>VLOOKUP($C432,기술자현황!$B$4:$I$206,4,FALSE)</f>
        <v>#N/A</v>
      </c>
      <c r="H432" s="25" t="e">
        <f>VLOOKUP($C432,기술자현황!$B$4:$I$206,8,FALSE)</f>
        <v>#N/A</v>
      </c>
      <c r="I432" s="25" t="e">
        <f>VLOOKUP($C432,기술자현황!$B$4:$I$206,2,FALSE)</f>
        <v>#N/A</v>
      </c>
      <c r="J432" s="25" t="e">
        <f>VLOOKUP($C432,기술자현황!$B$4:$I$206,7,FALSE)</f>
        <v>#N/A</v>
      </c>
      <c r="K432" s="25" t="e">
        <f>VLOOKUP($C432,기술자현황!$B$4:$I$206,3,FALSE)</f>
        <v>#N/A</v>
      </c>
      <c r="L432" s="25" t="e">
        <f>VLOOKUP($C432,기술자현황!$B$4:$I$206,5,FALSE)</f>
        <v>#N/A</v>
      </c>
      <c r="M432" s="139" t="e">
        <f>VLOOKUP($H432,사업현황!$A$4:$K$140,8,FALSE)</f>
        <v>#N/A</v>
      </c>
    </row>
    <row r="433" spans="3:13" ht="14.25">
      <c r="C433" s="85"/>
      <c r="D433" s="90"/>
      <c r="E433" s="84"/>
      <c r="F433" s="25" t="e">
        <f>VLOOKUP($C433,기술자현황!$B$4:$I$206,1,FALSE)</f>
        <v>#N/A</v>
      </c>
      <c r="G433" s="25" t="e">
        <f>VLOOKUP($C433,기술자현황!$B$4:$I$206,4,FALSE)</f>
        <v>#N/A</v>
      </c>
      <c r="H433" s="25" t="e">
        <f>VLOOKUP($C433,기술자현황!$B$4:$I$206,8,FALSE)</f>
        <v>#N/A</v>
      </c>
      <c r="I433" s="25" t="e">
        <f>VLOOKUP($C433,기술자현황!$B$4:$I$206,2,FALSE)</f>
        <v>#N/A</v>
      </c>
      <c r="J433" s="25" t="e">
        <f>VLOOKUP($C433,기술자현황!$B$4:$I$206,7,FALSE)</f>
        <v>#N/A</v>
      </c>
      <c r="K433" s="25" t="e">
        <f>VLOOKUP($C433,기술자현황!$B$4:$I$206,3,FALSE)</f>
        <v>#N/A</v>
      </c>
      <c r="L433" s="25" t="e">
        <f>VLOOKUP($C433,기술자현황!$B$4:$I$206,5,FALSE)</f>
        <v>#N/A</v>
      </c>
      <c r="M433" s="139" t="e">
        <f>VLOOKUP($H433,사업현황!$A$4:$K$140,8,FALSE)</f>
        <v>#N/A</v>
      </c>
    </row>
    <row r="434" spans="3:13" ht="14.25">
      <c r="C434" s="85"/>
      <c r="D434" s="90"/>
      <c r="E434" s="84"/>
      <c r="F434" s="25" t="e">
        <f>VLOOKUP($C434,기술자현황!$B$4:$I$206,1,FALSE)</f>
        <v>#N/A</v>
      </c>
      <c r="G434" s="25" t="e">
        <f>VLOOKUP($C434,기술자현황!$B$4:$I$206,4,FALSE)</f>
        <v>#N/A</v>
      </c>
      <c r="H434" s="25" t="e">
        <f>VLOOKUP($C434,기술자현황!$B$4:$I$206,8,FALSE)</f>
        <v>#N/A</v>
      </c>
      <c r="I434" s="25" t="e">
        <f>VLOOKUP($C434,기술자현황!$B$4:$I$206,2,FALSE)</f>
        <v>#N/A</v>
      </c>
      <c r="J434" s="25" t="e">
        <f>VLOOKUP($C434,기술자현황!$B$4:$I$206,7,FALSE)</f>
        <v>#N/A</v>
      </c>
      <c r="K434" s="25" t="e">
        <f>VLOOKUP($C434,기술자현황!$B$4:$I$206,3,FALSE)</f>
        <v>#N/A</v>
      </c>
      <c r="L434" s="25" t="e">
        <f>VLOOKUP($C434,기술자현황!$B$4:$I$206,5,FALSE)</f>
        <v>#N/A</v>
      </c>
      <c r="M434" s="139" t="e">
        <f>VLOOKUP($H434,사업현황!$A$4:$K$140,8,FALSE)</f>
        <v>#N/A</v>
      </c>
    </row>
    <row r="435" spans="3:13" ht="14.25">
      <c r="C435" s="85"/>
      <c r="D435" s="90"/>
      <c r="E435" s="84"/>
      <c r="F435" s="25" t="e">
        <f>VLOOKUP($C435,기술자현황!$B$4:$I$206,1,FALSE)</f>
        <v>#N/A</v>
      </c>
      <c r="G435" s="25" t="e">
        <f>VLOOKUP($C435,기술자현황!$B$4:$I$206,4,FALSE)</f>
        <v>#N/A</v>
      </c>
      <c r="H435" s="25" t="e">
        <f>VLOOKUP($C435,기술자현황!$B$4:$I$206,8,FALSE)</f>
        <v>#N/A</v>
      </c>
      <c r="I435" s="25" t="e">
        <f>VLOOKUP($C435,기술자현황!$B$4:$I$206,2,FALSE)</f>
        <v>#N/A</v>
      </c>
      <c r="J435" s="25" t="e">
        <f>VLOOKUP($C435,기술자현황!$B$4:$I$206,7,FALSE)</f>
        <v>#N/A</v>
      </c>
      <c r="K435" s="25" t="e">
        <f>VLOOKUP($C435,기술자현황!$B$4:$I$206,3,FALSE)</f>
        <v>#N/A</v>
      </c>
      <c r="L435" s="25" t="e">
        <f>VLOOKUP($C435,기술자현황!$B$4:$I$206,5,FALSE)</f>
        <v>#N/A</v>
      </c>
      <c r="M435" s="139" t="e">
        <f>VLOOKUP($H435,사업현황!$A$4:$K$140,8,FALSE)</f>
        <v>#N/A</v>
      </c>
    </row>
    <row r="436" spans="3:13" ht="14.25">
      <c r="C436" s="85"/>
      <c r="D436" s="90"/>
      <c r="E436" s="84"/>
      <c r="F436" s="25" t="e">
        <f>VLOOKUP($C436,기술자현황!$B$4:$I$206,1,FALSE)</f>
        <v>#N/A</v>
      </c>
      <c r="G436" s="25" t="e">
        <f>VLOOKUP($C436,기술자현황!$B$4:$I$206,4,FALSE)</f>
        <v>#N/A</v>
      </c>
      <c r="H436" s="25" t="e">
        <f>VLOOKUP($C436,기술자현황!$B$4:$I$206,8,FALSE)</f>
        <v>#N/A</v>
      </c>
      <c r="I436" s="25" t="e">
        <f>VLOOKUP($C436,기술자현황!$B$4:$I$206,2,FALSE)</f>
        <v>#N/A</v>
      </c>
      <c r="J436" s="25" t="e">
        <f>VLOOKUP($C436,기술자현황!$B$4:$I$206,7,FALSE)</f>
        <v>#N/A</v>
      </c>
      <c r="K436" s="25" t="e">
        <f>VLOOKUP($C436,기술자현황!$B$4:$I$206,3,FALSE)</f>
        <v>#N/A</v>
      </c>
      <c r="L436" s="25" t="e">
        <f>VLOOKUP($C436,기술자현황!$B$4:$I$206,5,FALSE)</f>
        <v>#N/A</v>
      </c>
      <c r="M436" s="139" t="e">
        <f>VLOOKUP($H436,사업현황!$A$4:$K$140,8,FALSE)</f>
        <v>#N/A</v>
      </c>
    </row>
    <row r="437" spans="3:13" ht="14.25">
      <c r="C437" s="85"/>
      <c r="D437" s="90"/>
      <c r="E437" s="84"/>
      <c r="F437" s="25" t="e">
        <f>VLOOKUP($C437,기술자현황!$B$4:$I$206,1,FALSE)</f>
        <v>#N/A</v>
      </c>
      <c r="G437" s="25" t="e">
        <f>VLOOKUP($C437,기술자현황!$B$4:$I$206,4,FALSE)</f>
        <v>#N/A</v>
      </c>
      <c r="H437" s="25" t="e">
        <f>VLOOKUP($C437,기술자현황!$B$4:$I$206,8,FALSE)</f>
        <v>#N/A</v>
      </c>
      <c r="I437" s="25" t="e">
        <f>VLOOKUP($C437,기술자현황!$B$4:$I$206,2,FALSE)</f>
        <v>#N/A</v>
      </c>
      <c r="J437" s="25" t="e">
        <f>VLOOKUP($C437,기술자현황!$B$4:$I$206,7,FALSE)</f>
        <v>#N/A</v>
      </c>
      <c r="K437" s="25" t="e">
        <f>VLOOKUP($C437,기술자현황!$B$4:$I$206,3,FALSE)</f>
        <v>#N/A</v>
      </c>
      <c r="L437" s="25" t="e">
        <f>VLOOKUP($C437,기술자현황!$B$4:$I$206,5,FALSE)</f>
        <v>#N/A</v>
      </c>
      <c r="M437" s="139" t="e">
        <f>VLOOKUP($H437,사업현황!$A$4:$K$140,8,FALSE)</f>
        <v>#N/A</v>
      </c>
    </row>
    <row r="438" spans="3:13" ht="14.25">
      <c r="C438" s="85"/>
      <c r="D438" s="90"/>
      <c r="E438" s="84"/>
      <c r="F438" s="25" t="e">
        <f>VLOOKUP($C438,기술자현황!$B$4:$I$206,1,FALSE)</f>
        <v>#N/A</v>
      </c>
      <c r="G438" s="25" t="e">
        <f>VLOOKUP($C438,기술자현황!$B$4:$I$206,4,FALSE)</f>
        <v>#N/A</v>
      </c>
      <c r="H438" s="25" t="e">
        <f>VLOOKUP($C438,기술자현황!$B$4:$I$206,8,FALSE)</f>
        <v>#N/A</v>
      </c>
      <c r="I438" s="25" t="e">
        <f>VLOOKUP($C438,기술자현황!$B$4:$I$206,2,FALSE)</f>
        <v>#N/A</v>
      </c>
      <c r="J438" s="25" t="e">
        <f>VLOOKUP($C438,기술자현황!$B$4:$I$206,7,FALSE)</f>
        <v>#N/A</v>
      </c>
      <c r="K438" s="25" t="e">
        <f>VLOOKUP($C438,기술자현황!$B$4:$I$206,3,FALSE)</f>
        <v>#N/A</v>
      </c>
      <c r="L438" s="25" t="e">
        <f>VLOOKUP($C438,기술자현황!$B$4:$I$206,5,FALSE)</f>
        <v>#N/A</v>
      </c>
      <c r="M438" s="139" t="e">
        <f>VLOOKUP($H438,사업현황!$A$4:$K$140,8,FALSE)</f>
        <v>#N/A</v>
      </c>
    </row>
    <row r="439" spans="3:13" ht="14.25">
      <c r="C439" s="85"/>
      <c r="D439" s="90"/>
      <c r="E439" s="84"/>
      <c r="F439" s="25" t="e">
        <f>VLOOKUP($C439,기술자현황!$B$4:$I$206,1,FALSE)</f>
        <v>#N/A</v>
      </c>
      <c r="G439" s="25" t="e">
        <f>VLOOKUP($C439,기술자현황!$B$4:$I$206,4,FALSE)</f>
        <v>#N/A</v>
      </c>
      <c r="H439" s="25" t="e">
        <f>VLOOKUP($C439,기술자현황!$B$4:$I$206,8,FALSE)</f>
        <v>#N/A</v>
      </c>
      <c r="I439" s="25" t="e">
        <f>VLOOKUP($C439,기술자현황!$B$4:$I$206,2,FALSE)</f>
        <v>#N/A</v>
      </c>
      <c r="J439" s="25" t="e">
        <f>VLOOKUP($C439,기술자현황!$B$4:$I$206,7,FALSE)</f>
        <v>#N/A</v>
      </c>
      <c r="K439" s="25" t="e">
        <f>VLOOKUP($C439,기술자현황!$B$4:$I$206,3,FALSE)</f>
        <v>#N/A</v>
      </c>
      <c r="L439" s="25" t="e">
        <f>VLOOKUP($C439,기술자현황!$B$4:$I$206,5,FALSE)</f>
        <v>#N/A</v>
      </c>
      <c r="M439" s="139" t="e">
        <f>VLOOKUP($H439,사업현황!$A$4:$K$140,8,FALSE)</f>
        <v>#N/A</v>
      </c>
    </row>
    <row r="440" spans="3:13" ht="14.25">
      <c r="C440" s="85"/>
      <c r="D440" s="90"/>
      <c r="E440" s="84"/>
      <c r="F440" s="25" t="e">
        <f>VLOOKUP($C440,기술자현황!$B$4:$I$206,1,FALSE)</f>
        <v>#N/A</v>
      </c>
      <c r="G440" s="25" t="e">
        <f>VLOOKUP($C440,기술자현황!$B$4:$I$206,4,FALSE)</f>
        <v>#N/A</v>
      </c>
      <c r="H440" s="25" t="e">
        <f>VLOOKUP($C440,기술자현황!$B$4:$I$206,8,FALSE)</f>
        <v>#N/A</v>
      </c>
      <c r="I440" s="25" t="e">
        <f>VLOOKUP($C440,기술자현황!$B$4:$I$206,2,FALSE)</f>
        <v>#N/A</v>
      </c>
      <c r="J440" s="25" t="e">
        <f>VLOOKUP($C440,기술자현황!$B$4:$I$206,7,FALSE)</f>
        <v>#N/A</v>
      </c>
      <c r="K440" s="25" t="e">
        <f>VLOOKUP($C440,기술자현황!$B$4:$I$206,3,FALSE)</f>
        <v>#N/A</v>
      </c>
      <c r="L440" s="25" t="e">
        <f>VLOOKUP($C440,기술자현황!$B$4:$I$206,5,FALSE)</f>
        <v>#N/A</v>
      </c>
      <c r="M440" s="139" t="e">
        <f>VLOOKUP($H440,사업현황!$A$4:$K$140,8,FALSE)</f>
        <v>#N/A</v>
      </c>
    </row>
    <row r="441" spans="3:13" ht="14.25">
      <c r="C441" s="85"/>
      <c r="D441" s="90"/>
      <c r="E441" s="84"/>
      <c r="F441" s="25" t="e">
        <f>VLOOKUP($C441,기술자현황!$B$4:$I$206,1,FALSE)</f>
        <v>#N/A</v>
      </c>
      <c r="G441" s="25" t="e">
        <f>VLOOKUP($C441,기술자현황!$B$4:$I$206,4,FALSE)</f>
        <v>#N/A</v>
      </c>
      <c r="H441" s="25" t="e">
        <f>VLOOKUP($C441,기술자현황!$B$4:$I$206,8,FALSE)</f>
        <v>#N/A</v>
      </c>
      <c r="I441" s="25" t="e">
        <f>VLOOKUP($C441,기술자현황!$B$4:$I$206,2,FALSE)</f>
        <v>#N/A</v>
      </c>
      <c r="J441" s="25" t="e">
        <f>VLOOKUP($C441,기술자현황!$B$4:$I$206,7,FALSE)</f>
        <v>#N/A</v>
      </c>
      <c r="K441" s="25" t="e">
        <f>VLOOKUP($C441,기술자현황!$B$4:$I$206,3,FALSE)</f>
        <v>#N/A</v>
      </c>
      <c r="L441" s="25" t="e">
        <f>VLOOKUP($C441,기술자현황!$B$4:$I$206,5,FALSE)</f>
        <v>#N/A</v>
      </c>
      <c r="M441" s="139" t="e">
        <f>VLOOKUP($H441,사업현황!$A$4:$K$140,8,FALSE)</f>
        <v>#N/A</v>
      </c>
    </row>
    <row r="442" spans="3:13" ht="14.25">
      <c r="C442" s="85"/>
      <c r="D442" s="90"/>
      <c r="E442" s="84"/>
      <c r="F442" s="25" t="e">
        <f>VLOOKUP($C442,기술자현황!$B$4:$I$206,1,FALSE)</f>
        <v>#N/A</v>
      </c>
      <c r="G442" s="25" t="e">
        <f>VLOOKUP($C442,기술자현황!$B$4:$I$206,4,FALSE)</f>
        <v>#N/A</v>
      </c>
      <c r="H442" s="25" t="e">
        <f>VLOOKUP($C442,기술자현황!$B$4:$I$206,8,FALSE)</f>
        <v>#N/A</v>
      </c>
      <c r="I442" s="25" t="e">
        <f>VLOOKUP($C442,기술자현황!$B$4:$I$206,2,FALSE)</f>
        <v>#N/A</v>
      </c>
      <c r="J442" s="25" t="e">
        <f>VLOOKUP($C442,기술자현황!$B$4:$I$206,7,FALSE)</f>
        <v>#N/A</v>
      </c>
      <c r="K442" s="25" t="e">
        <f>VLOOKUP($C442,기술자현황!$B$4:$I$206,3,FALSE)</f>
        <v>#N/A</v>
      </c>
      <c r="L442" s="25" t="e">
        <f>VLOOKUP($C442,기술자현황!$B$4:$I$206,5,FALSE)</f>
        <v>#N/A</v>
      </c>
      <c r="M442" s="139" t="e">
        <f>VLOOKUP($H442,사업현황!$A$4:$K$140,8,FALSE)</f>
        <v>#N/A</v>
      </c>
    </row>
    <row r="443" spans="3:13" ht="14.25">
      <c r="C443" s="85"/>
      <c r="D443" s="90"/>
      <c r="E443" s="84"/>
      <c r="F443" s="25" t="e">
        <f>VLOOKUP($C443,기술자현황!$B$4:$I$206,1,FALSE)</f>
        <v>#N/A</v>
      </c>
      <c r="G443" s="25" t="e">
        <f>VLOOKUP($C443,기술자현황!$B$4:$I$206,4,FALSE)</f>
        <v>#N/A</v>
      </c>
      <c r="H443" s="25" t="e">
        <f>VLOOKUP($C443,기술자현황!$B$4:$I$206,8,FALSE)</f>
        <v>#N/A</v>
      </c>
      <c r="I443" s="25" t="e">
        <f>VLOOKUP($C443,기술자현황!$B$4:$I$206,2,FALSE)</f>
        <v>#N/A</v>
      </c>
      <c r="J443" s="25" t="e">
        <f>VLOOKUP($C443,기술자현황!$B$4:$I$206,7,FALSE)</f>
        <v>#N/A</v>
      </c>
      <c r="K443" s="25" t="e">
        <f>VLOOKUP($C443,기술자현황!$B$4:$I$206,3,FALSE)</f>
        <v>#N/A</v>
      </c>
      <c r="L443" s="25" t="e">
        <f>VLOOKUP($C443,기술자현황!$B$4:$I$206,5,FALSE)</f>
        <v>#N/A</v>
      </c>
      <c r="M443" s="139" t="e">
        <f>VLOOKUP($H443,사업현황!$A$4:$K$140,8,FALSE)</f>
        <v>#N/A</v>
      </c>
    </row>
    <row r="444" spans="3:13" ht="14.25">
      <c r="C444" s="85"/>
      <c r="D444" s="90"/>
      <c r="E444" s="84"/>
      <c r="F444" s="25" t="e">
        <f>VLOOKUP($C444,기술자현황!$B$4:$I$206,1,FALSE)</f>
        <v>#N/A</v>
      </c>
      <c r="G444" s="25" t="e">
        <f>VLOOKUP($C444,기술자현황!$B$4:$I$206,4,FALSE)</f>
        <v>#N/A</v>
      </c>
      <c r="H444" s="25" t="e">
        <f>VLOOKUP($C444,기술자현황!$B$4:$I$206,8,FALSE)</f>
        <v>#N/A</v>
      </c>
      <c r="I444" s="25" t="e">
        <f>VLOOKUP($C444,기술자현황!$B$4:$I$206,2,FALSE)</f>
        <v>#N/A</v>
      </c>
      <c r="J444" s="25" t="e">
        <f>VLOOKUP($C444,기술자현황!$B$4:$I$206,7,FALSE)</f>
        <v>#N/A</v>
      </c>
      <c r="K444" s="25" t="e">
        <f>VLOOKUP($C444,기술자현황!$B$4:$I$206,3,FALSE)</f>
        <v>#N/A</v>
      </c>
      <c r="L444" s="25" t="e">
        <f>VLOOKUP($C444,기술자현황!$B$4:$I$206,5,FALSE)</f>
        <v>#N/A</v>
      </c>
      <c r="M444" s="139" t="e">
        <f>VLOOKUP($H444,사업현황!$A$4:$K$140,8,FALSE)</f>
        <v>#N/A</v>
      </c>
    </row>
    <row r="445" spans="3:13" ht="14.25">
      <c r="C445" s="85"/>
      <c r="D445" s="90"/>
      <c r="E445" s="84"/>
      <c r="F445" s="25" t="e">
        <f>VLOOKUP($C445,기술자현황!$B$4:$I$206,1,FALSE)</f>
        <v>#N/A</v>
      </c>
      <c r="G445" s="25" t="e">
        <f>VLOOKUP($C445,기술자현황!$B$4:$I$206,4,FALSE)</f>
        <v>#N/A</v>
      </c>
      <c r="H445" s="25" t="e">
        <f>VLOOKUP($C445,기술자현황!$B$4:$I$206,8,FALSE)</f>
        <v>#N/A</v>
      </c>
      <c r="I445" s="25" t="e">
        <f>VLOOKUP($C445,기술자현황!$B$4:$I$206,2,FALSE)</f>
        <v>#N/A</v>
      </c>
      <c r="J445" s="25" t="e">
        <f>VLOOKUP($C445,기술자현황!$B$4:$I$206,7,FALSE)</f>
        <v>#N/A</v>
      </c>
      <c r="K445" s="25" t="e">
        <f>VLOOKUP($C445,기술자현황!$B$4:$I$206,3,FALSE)</f>
        <v>#N/A</v>
      </c>
      <c r="L445" s="25" t="e">
        <f>VLOOKUP($C445,기술자현황!$B$4:$I$206,5,FALSE)</f>
        <v>#N/A</v>
      </c>
      <c r="M445" s="139" t="e">
        <f>VLOOKUP($H445,사업현황!$A$4:$K$140,8,FALSE)</f>
        <v>#N/A</v>
      </c>
    </row>
    <row r="446" spans="3:13" ht="14.25">
      <c r="C446" s="85"/>
      <c r="D446" s="90"/>
      <c r="E446" s="84"/>
      <c r="F446" s="25" t="e">
        <f>VLOOKUP($C446,기술자현황!$B$4:$I$206,1,FALSE)</f>
        <v>#N/A</v>
      </c>
      <c r="G446" s="25" t="e">
        <f>VLOOKUP($C446,기술자현황!$B$4:$I$206,4,FALSE)</f>
        <v>#N/A</v>
      </c>
      <c r="H446" s="25" t="e">
        <f>VLOOKUP($C446,기술자현황!$B$4:$I$206,8,FALSE)</f>
        <v>#N/A</v>
      </c>
      <c r="I446" s="25" t="e">
        <f>VLOOKUP($C446,기술자현황!$B$4:$I$206,2,FALSE)</f>
        <v>#N/A</v>
      </c>
      <c r="J446" s="25" t="e">
        <f>VLOOKUP($C446,기술자현황!$B$4:$I$206,7,FALSE)</f>
        <v>#N/A</v>
      </c>
      <c r="K446" s="25" t="e">
        <f>VLOOKUP($C446,기술자현황!$B$4:$I$206,3,FALSE)</f>
        <v>#N/A</v>
      </c>
      <c r="L446" s="25" t="e">
        <f>VLOOKUP($C446,기술자현황!$B$4:$I$206,5,FALSE)</f>
        <v>#N/A</v>
      </c>
      <c r="M446" s="139" t="e">
        <f>VLOOKUP($H446,사업현황!$A$4:$K$140,8,FALSE)</f>
        <v>#N/A</v>
      </c>
    </row>
    <row r="447" spans="3:13" ht="14.25">
      <c r="C447" s="85"/>
      <c r="D447" s="90"/>
      <c r="E447" s="84"/>
      <c r="F447" s="25" t="e">
        <f>VLOOKUP($C447,기술자현황!$B$4:$I$206,1,FALSE)</f>
        <v>#N/A</v>
      </c>
      <c r="G447" s="25" t="e">
        <f>VLOOKUP($C447,기술자현황!$B$4:$I$206,4,FALSE)</f>
        <v>#N/A</v>
      </c>
      <c r="H447" s="25" t="e">
        <f>VLOOKUP($C447,기술자현황!$B$4:$I$206,8,FALSE)</f>
        <v>#N/A</v>
      </c>
      <c r="I447" s="25" t="e">
        <f>VLOOKUP($C447,기술자현황!$B$4:$I$206,2,FALSE)</f>
        <v>#N/A</v>
      </c>
      <c r="J447" s="25" t="e">
        <f>VLOOKUP($C447,기술자현황!$B$4:$I$206,7,FALSE)</f>
        <v>#N/A</v>
      </c>
      <c r="K447" s="25" t="e">
        <f>VLOOKUP($C447,기술자현황!$B$4:$I$206,3,FALSE)</f>
        <v>#N/A</v>
      </c>
      <c r="L447" s="25" t="e">
        <f>VLOOKUP($C447,기술자현황!$B$4:$I$206,5,FALSE)</f>
        <v>#N/A</v>
      </c>
      <c r="M447" s="139" t="e">
        <f>VLOOKUP($H447,사업현황!$A$4:$K$140,8,FALSE)</f>
        <v>#N/A</v>
      </c>
    </row>
    <row r="448" spans="3:13" ht="14.25">
      <c r="C448" s="85"/>
      <c r="D448" s="90"/>
      <c r="E448" s="84"/>
      <c r="F448" s="25" t="e">
        <f>VLOOKUP($C448,기술자현황!$B$4:$I$206,1,FALSE)</f>
        <v>#N/A</v>
      </c>
      <c r="G448" s="25" t="e">
        <f>VLOOKUP($C448,기술자현황!$B$4:$I$206,4,FALSE)</f>
        <v>#N/A</v>
      </c>
      <c r="H448" s="25" t="e">
        <f>VLOOKUP($C448,기술자현황!$B$4:$I$206,8,FALSE)</f>
        <v>#N/A</v>
      </c>
      <c r="I448" s="25" t="e">
        <f>VLOOKUP($C448,기술자현황!$B$4:$I$206,2,FALSE)</f>
        <v>#N/A</v>
      </c>
      <c r="J448" s="25" t="e">
        <f>VLOOKUP($C448,기술자현황!$B$4:$I$206,7,FALSE)</f>
        <v>#N/A</v>
      </c>
      <c r="K448" s="25" t="e">
        <f>VLOOKUP($C448,기술자현황!$B$4:$I$206,3,FALSE)</f>
        <v>#N/A</v>
      </c>
      <c r="L448" s="25" t="e">
        <f>VLOOKUP($C448,기술자현황!$B$4:$I$206,5,FALSE)</f>
        <v>#N/A</v>
      </c>
      <c r="M448" s="139" t="e">
        <f>VLOOKUP($H448,사업현황!$A$4:$K$140,8,FALSE)</f>
        <v>#N/A</v>
      </c>
    </row>
    <row r="449" spans="3:13" ht="14.25">
      <c r="C449" s="85"/>
      <c r="D449" s="90"/>
      <c r="E449" s="84"/>
      <c r="F449" s="25" t="e">
        <f>VLOOKUP($C449,기술자현황!$B$4:$I$206,1,FALSE)</f>
        <v>#N/A</v>
      </c>
      <c r="G449" s="25" t="e">
        <f>VLOOKUP($C449,기술자현황!$B$4:$I$206,4,FALSE)</f>
        <v>#N/A</v>
      </c>
      <c r="H449" s="25" t="e">
        <f>VLOOKUP($C449,기술자현황!$B$4:$I$206,8,FALSE)</f>
        <v>#N/A</v>
      </c>
      <c r="I449" s="25" t="e">
        <f>VLOOKUP($C449,기술자현황!$B$4:$I$206,2,FALSE)</f>
        <v>#N/A</v>
      </c>
      <c r="J449" s="25" t="e">
        <f>VLOOKUP($C449,기술자현황!$B$4:$I$206,7,FALSE)</f>
        <v>#N/A</v>
      </c>
      <c r="K449" s="25" t="e">
        <f>VLOOKUP($C449,기술자현황!$B$4:$I$206,3,FALSE)</f>
        <v>#N/A</v>
      </c>
      <c r="L449" s="25" t="e">
        <f>VLOOKUP($C449,기술자현황!$B$4:$I$206,5,FALSE)</f>
        <v>#N/A</v>
      </c>
      <c r="M449" s="139" t="e">
        <f>VLOOKUP($H449,사업현황!$A$4:$K$140,8,FALSE)</f>
        <v>#N/A</v>
      </c>
    </row>
    <row r="450" spans="3:13" ht="14.25">
      <c r="C450" s="85"/>
      <c r="D450" s="90"/>
      <c r="E450" s="84"/>
      <c r="F450" s="25" t="e">
        <f>VLOOKUP($C450,기술자현황!$B$4:$I$206,1,FALSE)</f>
        <v>#N/A</v>
      </c>
      <c r="G450" s="25" t="e">
        <f>VLOOKUP($C450,기술자현황!$B$4:$I$206,4,FALSE)</f>
        <v>#N/A</v>
      </c>
      <c r="H450" s="25" t="e">
        <f>VLOOKUP($C450,기술자현황!$B$4:$I$206,8,FALSE)</f>
        <v>#N/A</v>
      </c>
      <c r="I450" s="25" t="e">
        <f>VLOOKUP($C450,기술자현황!$B$4:$I$206,2,FALSE)</f>
        <v>#N/A</v>
      </c>
      <c r="J450" s="25" t="e">
        <f>VLOOKUP($C450,기술자현황!$B$4:$I$206,7,FALSE)</f>
        <v>#N/A</v>
      </c>
      <c r="K450" s="25" t="e">
        <f>VLOOKUP($C450,기술자현황!$B$4:$I$206,3,FALSE)</f>
        <v>#N/A</v>
      </c>
      <c r="L450" s="25" t="e">
        <f>VLOOKUP($C450,기술자현황!$B$4:$I$206,5,FALSE)</f>
        <v>#N/A</v>
      </c>
      <c r="M450" s="139" t="e">
        <f>VLOOKUP($H450,사업현황!$A$4:$K$140,8,FALSE)</f>
        <v>#N/A</v>
      </c>
    </row>
    <row r="451" spans="3:13" ht="14.25">
      <c r="C451" s="85"/>
      <c r="D451" s="90"/>
      <c r="E451" s="84"/>
      <c r="F451" s="25" t="e">
        <f>VLOOKUP($C451,기술자현황!$B$4:$I$206,1,FALSE)</f>
        <v>#N/A</v>
      </c>
      <c r="G451" s="25" t="e">
        <f>VLOOKUP($C451,기술자현황!$B$4:$I$206,4,FALSE)</f>
        <v>#N/A</v>
      </c>
      <c r="H451" s="25" t="e">
        <f>VLOOKUP($C451,기술자현황!$B$4:$I$206,8,FALSE)</f>
        <v>#N/A</v>
      </c>
      <c r="I451" s="25" t="e">
        <f>VLOOKUP($C451,기술자현황!$B$4:$I$206,2,FALSE)</f>
        <v>#N/A</v>
      </c>
      <c r="J451" s="25" t="e">
        <f>VLOOKUP($C451,기술자현황!$B$4:$I$206,7,FALSE)</f>
        <v>#N/A</v>
      </c>
      <c r="K451" s="25" t="e">
        <f>VLOOKUP($C451,기술자현황!$B$4:$I$206,3,FALSE)</f>
        <v>#N/A</v>
      </c>
      <c r="L451" s="25" t="e">
        <f>VLOOKUP($C451,기술자현황!$B$4:$I$206,5,FALSE)</f>
        <v>#N/A</v>
      </c>
      <c r="M451" s="139" t="e">
        <f>VLOOKUP($H451,사업현황!$A$4:$K$140,8,FALSE)</f>
        <v>#N/A</v>
      </c>
    </row>
    <row r="452" spans="3:13" ht="14.25">
      <c r="C452" s="85"/>
      <c r="D452" s="90"/>
      <c r="E452" s="84"/>
      <c r="F452" s="25" t="e">
        <f>VLOOKUP($C452,기술자현황!$B$4:$I$206,1,FALSE)</f>
        <v>#N/A</v>
      </c>
      <c r="G452" s="25" t="e">
        <f>VLOOKUP($C452,기술자현황!$B$4:$I$206,4,FALSE)</f>
        <v>#N/A</v>
      </c>
      <c r="H452" s="25" t="e">
        <f>VLOOKUP($C452,기술자현황!$B$4:$I$206,8,FALSE)</f>
        <v>#N/A</v>
      </c>
      <c r="I452" s="25" t="e">
        <f>VLOOKUP($C452,기술자현황!$B$4:$I$206,2,FALSE)</f>
        <v>#N/A</v>
      </c>
      <c r="J452" s="25" t="e">
        <f>VLOOKUP($C452,기술자현황!$B$4:$I$206,7,FALSE)</f>
        <v>#N/A</v>
      </c>
      <c r="K452" s="25" t="e">
        <f>VLOOKUP($C452,기술자현황!$B$4:$I$206,3,FALSE)</f>
        <v>#N/A</v>
      </c>
      <c r="L452" s="25" t="e">
        <f>VLOOKUP($C452,기술자현황!$B$4:$I$206,5,FALSE)</f>
        <v>#N/A</v>
      </c>
      <c r="M452" s="139" t="e">
        <f>VLOOKUP($H452,사업현황!$A$4:$K$140,8,FALSE)</f>
        <v>#N/A</v>
      </c>
    </row>
    <row r="453" spans="3:13" ht="14.25">
      <c r="C453" s="85"/>
      <c r="D453" s="90"/>
      <c r="E453" s="84"/>
      <c r="F453" s="25" t="e">
        <f>VLOOKUP($C453,기술자현황!$B$4:$I$206,1,FALSE)</f>
        <v>#N/A</v>
      </c>
      <c r="G453" s="25" t="e">
        <f>VLOOKUP($C453,기술자현황!$B$4:$I$206,4,FALSE)</f>
        <v>#N/A</v>
      </c>
      <c r="H453" s="25" t="e">
        <f>VLOOKUP($C453,기술자현황!$B$4:$I$206,8,FALSE)</f>
        <v>#N/A</v>
      </c>
      <c r="I453" s="25" t="e">
        <f>VLOOKUP($C453,기술자현황!$B$4:$I$206,2,FALSE)</f>
        <v>#N/A</v>
      </c>
      <c r="J453" s="25" t="e">
        <f>VLOOKUP($C453,기술자현황!$B$4:$I$206,7,FALSE)</f>
        <v>#N/A</v>
      </c>
      <c r="K453" s="25" t="e">
        <f>VLOOKUP($C453,기술자현황!$B$4:$I$206,3,FALSE)</f>
        <v>#N/A</v>
      </c>
      <c r="L453" s="25" t="e">
        <f>VLOOKUP($C453,기술자현황!$B$4:$I$206,5,FALSE)</f>
        <v>#N/A</v>
      </c>
      <c r="M453" s="139" t="e">
        <f>VLOOKUP($H453,사업현황!$A$4:$K$140,8,FALSE)</f>
        <v>#N/A</v>
      </c>
    </row>
    <row r="454" spans="3:13" ht="14.25">
      <c r="C454" s="85"/>
      <c r="D454" s="90"/>
      <c r="E454" s="84"/>
      <c r="F454" s="25" t="e">
        <f>VLOOKUP($C454,기술자현황!$B$4:$I$206,1,FALSE)</f>
        <v>#N/A</v>
      </c>
      <c r="G454" s="25" t="e">
        <f>VLOOKUP($C454,기술자현황!$B$4:$I$206,4,FALSE)</f>
        <v>#N/A</v>
      </c>
      <c r="H454" s="25" t="e">
        <f>VLOOKUP($C454,기술자현황!$B$4:$I$206,8,FALSE)</f>
        <v>#N/A</v>
      </c>
      <c r="I454" s="25" t="e">
        <f>VLOOKUP($C454,기술자현황!$B$4:$I$206,2,FALSE)</f>
        <v>#N/A</v>
      </c>
      <c r="J454" s="25" t="e">
        <f>VLOOKUP($C454,기술자현황!$B$4:$I$206,7,FALSE)</f>
        <v>#N/A</v>
      </c>
      <c r="K454" s="25" t="e">
        <f>VLOOKUP($C454,기술자현황!$B$4:$I$206,3,FALSE)</f>
        <v>#N/A</v>
      </c>
      <c r="L454" s="25" t="e">
        <f>VLOOKUP($C454,기술자현황!$B$4:$I$206,5,FALSE)</f>
        <v>#N/A</v>
      </c>
      <c r="M454" s="139" t="e">
        <f>VLOOKUP($H454,사업현황!$A$4:$K$140,8,FALSE)</f>
        <v>#N/A</v>
      </c>
    </row>
    <row r="455" spans="3:13" ht="14.25">
      <c r="C455" s="85"/>
      <c r="D455" s="90"/>
      <c r="E455" s="84"/>
      <c r="F455" s="25" t="e">
        <f>VLOOKUP($C455,기술자현황!$B$4:$I$206,1,FALSE)</f>
        <v>#N/A</v>
      </c>
      <c r="G455" s="25" t="e">
        <f>VLOOKUP($C455,기술자현황!$B$4:$I$206,4,FALSE)</f>
        <v>#N/A</v>
      </c>
      <c r="H455" s="25" t="e">
        <f>VLOOKUP($C455,기술자현황!$B$4:$I$206,8,FALSE)</f>
        <v>#N/A</v>
      </c>
      <c r="I455" s="25" t="e">
        <f>VLOOKUP($C455,기술자현황!$B$4:$I$206,2,FALSE)</f>
        <v>#N/A</v>
      </c>
      <c r="J455" s="25" t="e">
        <f>VLOOKUP($C455,기술자현황!$B$4:$I$206,7,FALSE)</f>
        <v>#N/A</v>
      </c>
      <c r="K455" s="25" t="e">
        <f>VLOOKUP($C455,기술자현황!$B$4:$I$206,3,FALSE)</f>
        <v>#N/A</v>
      </c>
      <c r="L455" s="25" t="e">
        <f>VLOOKUP($C455,기술자현황!$B$4:$I$206,5,FALSE)</f>
        <v>#N/A</v>
      </c>
      <c r="M455" s="139" t="e">
        <f>VLOOKUP($H455,사업현황!$A$4:$K$140,8,FALSE)</f>
        <v>#N/A</v>
      </c>
    </row>
    <row r="456" spans="3:13" ht="14.25">
      <c r="C456" s="85"/>
      <c r="D456" s="90"/>
      <c r="E456" s="84"/>
      <c r="F456" s="25" t="e">
        <f>VLOOKUP($C456,기술자현황!$B$4:$I$206,1,FALSE)</f>
        <v>#N/A</v>
      </c>
      <c r="G456" s="25" t="e">
        <f>VLOOKUP($C456,기술자현황!$B$4:$I$206,4,FALSE)</f>
        <v>#N/A</v>
      </c>
      <c r="H456" s="25" t="e">
        <f>VLOOKUP($C456,기술자현황!$B$4:$I$206,8,FALSE)</f>
        <v>#N/A</v>
      </c>
      <c r="I456" s="25" t="e">
        <f>VLOOKUP($C456,기술자현황!$B$4:$I$206,2,FALSE)</f>
        <v>#N/A</v>
      </c>
      <c r="J456" s="25" t="e">
        <f>VLOOKUP($C456,기술자현황!$B$4:$I$206,7,FALSE)</f>
        <v>#N/A</v>
      </c>
      <c r="K456" s="25" t="e">
        <f>VLOOKUP($C456,기술자현황!$B$4:$I$206,3,FALSE)</f>
        <v>#N/A</v>
      </c>
      <c r="L456" s="25" t="e">
        <f>VLOOKUP($C456,기술자현황!$B$4:$I$206,5,FALSE)</f>
        <v>#N/A</v>
      </c>
      <c r="M456" s="139" t="e">
        <f>VLOOKUP($H456,사업현황!$A$4:$K$140,8,FALSE)</f>
        <v>#N/A</v>
      </c>
    </row>
    <row r="457" spans="3:13" ht="14.25">
      <c r="C457" s="85"/>
      <c r="D457" s="90"/>
      <c r="E457" s="84"/>
      <c r="F457" s="25" t="e">
        <f>VLOOKUP($C457,기술자현황!$B$4:$I$206,1,FALSE)</f>
        <v>#N/A</v>
      </c>
      <c r="G457" s="25" t="e">
        <f>VLOOKUP($C457,기술자현황!$B$4:$I$206,4,FALSE)</f>
        <v>#N/A</v>
      </c>
      <c r="H457" s="25" t="e">
        <f>VLOOKUP($C457,기술자현황!$B$4:$I$206,8,FALSE)</f>
        <v>#N/A</v>
      </c>
      <c r="I457" s="25" t="e">
        <f>VLOOKUP($C457,기술자현황!$B$4:$I$206,2,FALSE)</f>
        <v>#N/A</v>
      </c>
      <c r="J457" s="25" t="e">
        <f>VLOOKUP($C457,기술자현황!$B$4:$I$206,7,FALSE)</f>
        <v>#N/A</v>
      </c>
      <c r="K457" s="25" t="e">
        <f>VLOOKUP($C457,기술자현황!$B$4:$I$206,3,FALSE)</f>
        <v>#N/A</v>
      </c>
      <c r="L457" s="25" t="e">
        <f>VLOOKUP($C457,기술자현황!$B$4:$I$206,5,FALSE)</f>
        <v>#N/A</v>
      </c>
      <c r="M457" s="139" t="e">
        <f>VLOOKUP($H457,사업현황!$A$4:$K$140,8,FALSE)</f>
        <v>#N/A</v>
      </c>
    </row>
    <row r="458" spans="3:13" ht="14.25">
      <c r="C458" s="85"/>
      <c r="D458" s="90"/>
      <c r="E458" s="84"/>
      <c r="F458" s="25" t="e">
        <f>VLOOKUP($C458,기술자현황!$B$4:$I$206,1,FALSE)</f>
        <v>#N/A</v>
      </c>
      <c r="G458" s="25" t="e">
        <f>VLOOKUP($C458,기술자현황!$B$4:$I$206,4,FALSE)</f>
        <v>#N/A</v>
      </c>
      <c r="H458" s="25" t="e">
        <f>VLOOKUP($C458,기술자현황!$B$4:$I$206,8,FALSE)</f>
        <v>#N/A</v>
      </c>
      <c r="I458" s="25" t="e">
        <f>VLOOKUP($C458,기술자현황!$B$4:$I$206,2,FALSE)</f>
        <v>#N/A</v>
      </c>
      <c r="J458" s="25" t="e">
        <f>VLOOKUP($C458,기술자현황!$B$4:$I$206,7,FALSE)</f>
        <v>#N/A</v>
      </c>
      <c r="K458" s="25" t="e">
        <f>VLOOKUP($C458,기술자현황!$B$4:$I$206,3,FALSE)</f>
        <v>#N/A</v>
      </c>
      <c r="L458" s="25" t="e">
        <f>VLOOKUP($C458,기술자현황!$B$4:$I$206,5,FALSE)</f>
        <v>#N/A</v>
      </c>
      <c r="M458" s="139" t="e">
        <f>VLOOKUP($H458,사업현황!$A$4:$K$140,8,FALSE)</f>
        <v>#N/A</v>
      </c>
    </row>
    <row r="459" spans="3:13" ht="14.25">
      <c r="C459" s="85"/>
      <c r="D459" s="90"/>
      <c r="E459" s="84"/>
      <c r="F459" s="25" t="e">
        <f>VLOOKUP($C459,기술자현황!$B$4:$I$206,1,FALSE)</f>
        <v>#N/A</v>
      </c>
      <c r="G459" s="25" t="e">
        <f>VLOOKUP($C459,기술자현황!$B$4:$I$206,4,FALSE)</f>
        <v>#N/A</v>
      </c>
      <c r="H459" s="25" t="e">
        <f>VLOOKUP($C459,기술자현황!$B$4:$I$206,8,FALSE)</f>
        <v>#N/A</v>
      </c>
      <c r="I459" s="25" t="e">
        <f>VLOOKUP($C459,기술자현황!$B$4:$I$206,2,FALSE)</f>
        <v>#N/A</v>
      </c>
      <c r="J459" s="25" t="e">
        <f>VLOOKUP($C459,기술자현황!$B$4:$I$206,7,FALSE)</f>
        <v>#N/A</v>
      </c>
      <c r="K459" s="25" t="e">
        <f>VLOOKUP($C459,기술자현황!$B$4:$I$206,3,FALSE)</f>
        <v>#N/A</v>
      </c>
      <c r="L459" s="25" t="e">
        <f>VLOOKUP($C459,기술자현황!$B$4:$I$206,5,FALSE)</f>
        <v>#N/A</v>
      </c>
      <c r="M459" s="139" t="e">
        <f>VLOOKUP($H459,사업현황!$A$4:$K$140,8,FALSE)</f>
        <v>#N/A</v>
      </c>
    </row>
    <row r="460" spans="3:13" ht="14.25">
      <c r="C460" s="85"/>
      <c r="D460" s="90"/>
      <c r="E460" s="84"/>
      <c r="F460" s="25" t="e">
        <f>VLOOKUP($C460,기술자현황!$B$4:$I$206,1,FALSE)</f>
        <v>#N/A</v>
      </c>
      <c r="G460" s="25" t="e">
        <f>VLOOKUP($C460,기술자현황!$B$4:$I$206,4,FALSE)</f>
        <v>#N/A</v>
      </c>
      <c r="H460" s="25" t="e">
        <f>VLOOKUP($C460,기술자현황!$B$4:$I$206,8,FALSE)</f>
        <v>#N/A</v>
      </c>
      <c r="I460" s="25" t="e">
        <f>VLOOKUP($C460,기술자현황!$B$4:$I$206,2,FALSE)</f>
        <v>#N/A</v>
      </c>
      <c r="J460" s="25" t="e">
        <f>VLOOKUP($C460,기술자현황!$B$4:$I$206,7,FALSE)</f>
        <v>#N/A</v>
      </c>
      <c r="K460" s="25" t="e">
        <f>VLOOKUP($C460,기술자현황!$B$4:$I$206,3,FALSE)</f>
        <v>#N/A</v>
      </c>
      <c r="L460" s="25" t="e">
        <f>VLOOKUP($C460,기술자현황!$B$4:$I$206,5,FALSE)</f>
        <v>#N/A</v>
      </c>
      <c r="M460" s="139" t="e">
        <f>VLOOKUP($H460,사업현황!$A$4:$K$140,8,FALSE)</f>
        <v>#N/A</v>
      </c>
    </row>
    <row r="461" spans="3:13" ht="14.25">
      <c r="C461" s="85"/>
      <c r="D461" s="90"/>
      <c r="E461" s="84"/>
      <c r="F461" s="25" t="e">
        <f>VLOOKUP($C461,기술자현황!$B$4:$I$206,1,FALSE)</f>
        <v>#N/A</v>
      </c>
      <c r="G461" s="25" t="e">
        <f>VLOOKUP($C461,기술자현황!$B$4:$I$206,4,FALSE)</f>
        <v>#N/A</v>
      </c>
      <c r="H461" s="25" t="e">
        <f>VLOOKUP($C461,기술자현황!$B$4:$I$206,8,FALSE)</f>
        <v>#N/A</v>
      </c>
      <c r="I461" s="25" t="e">
        <f>VLOOKUP($C461,기술자현황!$B$4:$I$206,2,FALSE)</f>
        <v>#N/A</v>
      </c>
      <c r="J461" s="25" t="e">
        <f>VLOOKUP($C461,기술자현황!$B$4:$I$206,7,FALSE)</f>
        <v>#N/A</v>
      </c>
      <c r="K461" s="25" t="e">
        <f>VLOOKUP($C461,기술자현황!$B$4:$I$206,3,FALSE)</f>
        <v>#N/A</v>
      </c>
      <c r="L461" s="25" t="e">
        <f>VLOOKUP($C461,기술자현황!$B$4:$I$206,5,FALSE)</f>
        <v>#N/A</v>
      </c>
      <c r="M461" s="139" t="e">
        <f>VLOOKUP($H461,사업현황!$A$4:$K$140,8,FALSE)</f>
        <v>#N/A</v>
      </c>
    </row>
    <row r="462" spans="3:13" ht="14.25">
      <c r="C462" s="85"/>
      <c r="D462" s="90"/>
      <c r="E462" s="84"/>
      <c r="F462" s="25" t="e">
        <f>VLOOKUP($C462,기술자현황!$B$4:$I$206,1,FALSE)</f>
        <v>#N/A</v>
      </c>
      <c r="G462" s="25" t="e">
        <f>VLOOKUP($C462,기술자현황!$B$4:$I$206,4,FALSE)</f>
        <v>#N/A</v>
      </c>
      <c r="H462" s="25" t="e">
        <f>VLOOKUP($C462,기술자현황!$B$4:$I$206,8,FALSE)</f>
        <v>#N/A</v>
      </c>
      <c r="I462" s="25" t="e">
        <f>VLOOKUP($C462,기술자현황!$B$4:$I$206,2,FALSE)</f>
        <v>#N/A</v>
      </c>
      <c r="J462" s="25" t="e">
        <f>VLOOKUP($C462,기술자현황!$B$4:$I$206,7,FALSE)</f>
        <v>#N/A</v>
      </c>
      <c r="K462" s="25" t="e">
        <f>VLOOKUP($C462,기술자현황!$B$4:$I$206,3,FALSE)</f>
        <v>#N/A</v>
      </c>
      <c r="L462" s="25" t="e">
        <f>VLOOKUP($C462,기술자현황!$B$4:$I$206,5,FALSE)</f>
        <v>#N/A</v>
      </c>
      <c r="M462" s="139" t="e">
        <f>VLOOKUP($H462,사업현황!$A$4:$K$140,8,FALSE)</f>
        <v>#N/A</v>
      </c>
    </row>
    <row r="463" spans="3:13" ht="14.25">
      <c r="C463" s="85"/>
      <c r="D463" s="90"/>
      <c r="E463" s="84"/>
      <c r="F463" s="25" t="e">
        <f>VLOOKUP($C463,기술자현황!$B$4:$I$206,1,FALSE)</f>
        <v>#N/A</v>
      </c>
      <c r="G463" s="25" t="e">
        <f>VLOOKUP($C463,기술자현황!$B$4:$I$206,4,FALSE)</f>
        <v>#N/A</v>
      </c>
      <c r="H463" s="25" t="e">
        <f>VLOOKUP($C463,기술자현황!$B$4:$I$206,8,FALSE)</f>
        <v>#N/A</v>
      </c>
      <c r="I463" s="25" t="e">
        <f>VLOOKUP($C463,기술자현황!$B$4:$I$206,2,FALSE)</f>
        <v>#N/A</v>
      </c>
      <c r="J463" s="25" t="e">
        <f>VLOOKUP($C463,기술자현황!$B$4:$I$206,7,FALSE)</f>
        <v>#N/A</v>
      </c>
      <c r="K463" s="25" t="e">
        <f>VLOOKUP($C463,기술자현황!$B$4:$I$206,3,FALSE)</f>
        <v>#N/A</v>
      </c>
      <c r="L463" s="25" t="e">
        <f>VLOOKUP($C463,기술자현황!$B$4:$I$206,5,FALSE)</f>
        <v>#N/A</v>
      </c>
      <c r="M463" s="139" t="e">
        <f>VLOOKUP($H463,사업현황!$A$4:$K$140,8,FALSE)</f>
        <v>#N/A</v>
      </c>
    </row>
    <row r="464" spans="3:13" ht="14.25">
      <c r="C464" s="85"/>
      <c r="D464" s="90"/>
      <c r="E464" s="84"/>
      <c r="F464" s="25" t="e">
        <f>VLOOKUP($C464,기술자현황!$B$4:$I$206,1,FALSE)</f>
        <v>#N/A</v>
      </c>
      <c r="G464" s="25" t="e">
        <f>VLOOKUP($C464,기술자현황!$B$4:$I$206,4,FALSE)</f>
        <v>#N/A</v>
      </c>
      <c r="H464" s="25" t="e">
        <f>VLOOKUP($C464,기술자현황!$B$4:$I$206,8,FALSE)</f>
        <v>#N/A</v>
      </c>
      <c r="I464" s="25" t="e">
        <f>VLOOKUP($C464,기술자현황!$B$4:$I$206,2,FALSE)</f>
        <v>#N/A</v>
      </c>
      <c r="J464" s="25" t="e">
        <f>VLOOKUP($C464,기술자현황!$B$4:$I$206,7,FALSE)</f>
        <v>#N/A</v>
      </c>
      <c r="K464" s="25" t="e">
        <f>VLOOKUP($C464,기술자현황!$B$4:$I$206,3,FALSE)</f>
        <v>#N/A</v>
      </c>
      <c r="L464" s="25" t="e">
        <f>VLOOKUP($C464,기술자현황!$B$4:$I$206,5,FALSE)</f>
        <v>#N/A</v>
      </c>
      <c r="M464" s="139" t="e">
        <f>VLOOKUP($H464,사업현황!$A$4:$K$140,8,FALSE)</f>
        <v>#N/A</v>
      </c>
    </row>
    <row r="465" spans="3:13" ht="14.25">
      <c r="C465" s="85"/>
      <c r="D465" s="90"/>
      <c r="E465" s="84"/>
      <c r="F465" s="25" t="e">
        <f>VLOOKUP($C465,기술자현황!$B$4:$I$206,1,FALSE)</f>
        <v>#N/A</v>
      </c>
      <c r="G465" s="25" t="e">
        <f>VLOOKUP($C465,기술자현황!$B$4:$I$206,4,FALSE)</f>
        <v>#N/A</v>
      </c>
      <c r="H465" s="25" t="e">
        <f>VLOOKUP($C465,기술자현황!$B$4:$I$206,8,FALSE)</f>
        <v>#N/A</v>
      </c>
      <c r="I465" s="25" t="e">
        <f>VLOOKUP($C465,기술자현황!$B$4:$I$206,2,FALSE)</f>
        <v>#N/A</v>
      </c>
      <c r="J465" s="25" t="e">
        <f>VLOOKUP($C465,기술자현황!$B$4:$I$206,7,FALSE)</f>
        <v>#N/A</v>
      </c>
      <c r="K465" s="25" t="e">
        <f>VLOOKUP($C465,기술자현황!$B$4:$I$206,3,FALSE)</f>
        <v>#N/A</v>
      </c>
      <c r="L465" s="25" t="e">
        <f>VLOOKUP($C465,기술자현황!$B$4:$I$206,5,FALSE)</f>
        <v>#N/A</v>
      </c>
      <c r="M465" s="139" t="e">
        <f>VLOOKUP($H465,사업현황!$A$4:$K$140,8,FALSE)</f>
        <v>#N/A</v>
      </c>
    </row>
    <row r="466" spans="3:13" ht="14.25">
      <c r="C466" s="85"/>
      <c r="D466" s="90"/>
      <c r="E466" s="84"/>
      <c r="F466" s="25" t="e">
        <f>VLOOKUP($C466,기술자현황!$B$4:$I$206,1,FALSE)</f>
        <v>#N/A</v>
      </c>
      <c r="G466" s="25" t="e">
        <f>VLOOKUP($C466,기술자현황!$B$4:$I$206,4,FALSE)</f>
        <v>#N/A</v>
      </c>
      <c r="H466" s="25" t="e">
        <f>VLOOKUP($C466,기술자현황!$B$4:$I$206,8,FALSE)</f>
        <v>#N/A</v>
      </c>
      <c r="I466" s="25" t="e">
        <f>VLOOKUP($C466,기술자현황!$B$4:$I$206,2,FALSE)</f>
        <v>#N/A</v>
      </c>
      <c r="J466" s="25" t="e">
        <f>VLOOKUP($C466,기술자현황!$B$4:$I$206,7,FALSE)</f>
        <v>#N/A</v>
      </c>
      <c r="K466" s="25" t="e">
        <f>VLOOKUP($C466,기술자현황!$B$4:$I$206,3,FALSE)</f>
        <v>#N/A</v>
      </c>
      <c r="L466" s="25" t="e">
        <f>VLOOKUP($C466,기술자현황!$B$4:$I$206,5,FALSE)</f>
        <v>#N/A</v>
      </c>
      <c r="M466" s="139" t="e">
        <f>VLOOKUP($H466,사업현황!$A$4:$K$140,8,FALSE)</f>
        <v>#N/A</v>
      </c>
    </row>
    <row r="467" spans="3:13">
      <c r="C467" s="91"/>
      <c r="D467" s="91"/>
      <c r="E467" s="84"/>
      <c r="F467" s="25" t="e">
        <f>VLOOKUP($C467,기술자현황!$B$4:$I$206,1,FALSE)</f>
        <v>#N/A</v>
      </c>
      <c r="G467" s="25" t="e">
        <f>VLOOKUP($C467,기술자현황!$B$4:$I$206,4,FALSE)</f>
        <v>#N/A</v>
      </c>
      <c r="H467" s="25" t="e">
        <f>VLOOKUP($C467,기술자현황!$B$4:$I$206,8,FALSE)</f>
        <v>#N/A</v>
      </c>
      <c r="I467" s="25" t="e">
        <f>VLOOKUP($C467,기술자현황!$B$4:$I$206,2,FALSE)</f>
        <v>#N/A</v>
      </c>
      <c r="J467" s="25" t="e">
        <f>VLOOKUP($C467,기술자현황!$B$4:$I$206,7,FALSE)</f>
        <v>#N/A</v>
      </c>
      <c r="K467" s="25" t="e">
        <f>VLOOKUP($C467,기술자현황!$B$4:$I$206,3,FALSE)</f>
        <v>#N/A</v>
      </c>
      <c r="L467" s="25" t="e">
        <f>VLOOKUP($C467,기술자현황!$B$4:$I$206,5,FALSE)</f>
        <v>#N/A</v>
      </c>
      <c r="M467" s="139" t="e">
        <f>VLOOKUP($H467,사업현황!$A$4:$K$140,8,FALSE)</f>
        <v>#N/A</v>
      </c>
    </row>
    <row r="468" spans="3:13">
      <c r="C468" s="84"/>
      <c r="D468" s="84"/>
      <c r="E468" s="84"/>
      <c r="F468" s="25" t="e">
        <f>VLOOKUP($C468,기술자현황!$B$4:$I$119,1,FALSE)</f>
        <v>#N/A</v>
      </c>
      <c r="G468" s="25" t="e">
        <f>VLOOKUP($C468,기술자현황!$B$4:$I$119,4,FALSE)</f>
        <v>#N/A</v>
      </c>
    </row>
  </sheetData>
  <mergeCells count="2">
    <mergeCell ref="C8:E8"/>
    <mergeCell ref="F8:J8"/>
  </mergeCells>
  <phoneticPr fontId="27" type="noConversion"/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"/>
  <sheetViews>
    <sheetView zoomScale="85" zoomScaleNormal="85" workbookViewId="0">
      <selection activeCell="G23" sqref="G23"/>
    </sheetView>
  </sheetViews>
  <sheetFormatPr defaultColWidth="8.88671875" defaultRowHeight="16.5"/>
  <cols>
    <col min="1" max="1" width="17.109375" style="4" bestFit="1" customWidth="1"/>
    <col min="2" max="2" width="8.88671875" style="4"/>
    <col min="3" max="3" width="28.44140625" style="4" bestFit="1" customWidth="1"/>
    <col min="4" max="4" width="34" style="4" bestFit="1" customWidth="1"/>
    <col min="5" max="5" width="11.5546875" style="4" bestFit="1" customWidth="1"/>
    <col min="6" max="6" width="15.88671875" style="4" bestFit="1" customWidth="1"/>
    <col min="7" max="7" width="19.109375" style="4" bestFit="1" customWidth="1"/>
    <col min="8" max="16384" width="8.88671875" style="4"/>
  </cols>
  <sheetData>
    <row r="1" spans="1:8" ht="26.25" customHeight="1">
      <c r="A1" s="374" t="s">
        <v>18</v>
      </c>
      <c r="B1" s="374"/>
      <c r="C1" s="374"/>
      <c r="D1" s="374"/>
      <c r="E1" s="374"/>
      <c r="F1" s="374"/>
      <c r="G1" s="374"/>
      <c r="H1" s="374"/>
    </row>
    <row r="2" spans="1:8" ht="20.100000000000001" customHeight="1">
      <c r="A2" s="369" t="s">
        <v>17</v>
      </c>
      <c r="B2" s="370"/>
      <c r="C2" s="371"/>
      <c r="D2" s="372" t="s">
        <v>16</v>
      </c>
      <c r="E2" s="372" t="s">
        <v>15</v>
      </c>
      <c r="F2" s="369" t="s">
        <v>14</v>
      </c>
      <c r="G2" s="370"/>
      <c r="H2" s="371"/>
    </row>
    <row r="3" spans="1:8" ht="20.100000000000001" customHeight="1">
      <c r="A3" s="6" t="s">
        <v>13</v>
      </c>
      <c r="B3" s="6" t="s">
        <v>12</v>
      </c>
      <c r="C3" s="6" t="s">
        <v>11</v>
      </c>
      <c r="D3" s="373"/>
      <c r="E3" s="373"/>
      <c r="F3" s="6" t="s">
        <v>10</v>
      </c>
      <c r="G3" s="6" t="s">
        <v>9</v>
      </c>
      <c r="H3" s="6"/>
    </row>
    <row r="4" spans="1:8" ht="20.100000000000001" customHeight="1">
      <c r="A4" s="5"/>
      <c r="B4" s="5"/>
      <c r="C4" s="5"/>
      <c r="D4" s="5"/>
      <c r="E4" s="5"/>
      <c r="F4" s="5"/>
      <c r="G4" s="5"/>
      <c r="H4" s="5"/>
    </row>
    <row r="5" spans="1:8" ht="20.100000000000001" customHeight="1">
      <c r="A5" s="5"/>
      <c r="B5" s="5"/>
      <c r="C5" s="5"/>
      <c r="D5" s="5"/>
      <c r="E5" s="5"/>
      <c r="F5" s="5"/>
      <c r="G5" s="5"/>
      <c r="H5" s="5"/>
    </row>
  </sheetData>
  <mergeCells count="5">
    <mergeCell ref="A2:C2"/>
    <mergeCell ref="F2:H2"/>
    <mergeCell ref="D2:D3"/>
    <mergeCell ref="E2:E3"/>
    <mergeCell ref="A1:H1"/>
  </mergeCells>
  <phoneticPr fontId="2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사업현황</vt:lpstr>
      <vt:lpstr>기술자현황</vt:lpstr>
      <vt:lpstr>한글 파일 서식</vt:lpstr>
      <vt:lpstr>중복도 조회</vt:lpstr>
      <vt:lpstr>입찰참가자격제한</vt:lpstr>
      <vt:lpstr>기술자현황!Print_Area</vt:lpstr>
      <vt:lpstr>사업현황!Print_Area</vt:lpstr>
      <vt:lpstr>기술자현황!Print_Titles</vt:lpstr>
      <vt:lpstr>사업현황!Print_Titles</vt:lpstr>
    </vt:vector>
  </TitlesOfParts>
  <Company>인천항만공사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인천항만공사</dc:creator>
  <cp:lastModifiedBy>21111016</cp:lastModifiedBy>
  <cp:lastPrinted>2020-06-02T07:23:17Z</cp:lastPrinted>
  <dcterms:created xsi:type="dcterms:W3CDTF">2009-11-25T23:46:43Z</dcterms:created>
  <dcterms:modified xsi:type="dcterms:W3CDTF">2025-12-26T06:32:11Z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UtMTItMTdUMDc6NTU6MDVaIiwicElEIjoxLCJwcm9jZXNzTmFtZSI6IkVYQ0VMLkVYRSIsInRyYWNlSWQiOiJGNTc3MTcxM0NCMzk0RDYwOEExNkUyRDU5QUEzM0JCNiIsInVzZXJDb2RlIjoiMjExMTEwMTYifSwibm9kZTIiOnsiZHNkIjoiMDEwMDAwMDAwMDAwMjU2MyIsImxvZ1RpbWUiOiIyMDI1LTEyLTIyVDA4OjI3OjExWiIsInBJRCI6MSwicHJvY2Vzc05hbWUiOiJFWENFTC5FWEUiLCJ0cmFjZUlkIjoiQjhEN0VGRTY1MjQ3NENBODkxQjlGMDU0OUM1OUE0RkMiLCJ1c2VyQ29kZSI6IjIxMTExMDE2In0sIm5vZGUzIjp7ImRzZCI6IjAxMDAwMDAwMDAwMDI1NjMiLCJsb2dUaW1lIjoiMjAyNS0xMi0yM1QwMDowOToxMVoiLCJwSUQiOjEsInByb2Nlc3NOYW1lIjoiRVhDRUwuRVhFIiwidHJhY2VJZCI6IjI2REM5NzY1OUFGMzREQUQ4MzBDRDJBMzg5NjBDNDY0IiwidXNlckNvZGUiOiIyMTExMTAxNiJ9LCJub2RlNCI6eyJkc2QiOiIwMTAwMDAwMDAwMDAyNTYzIiwibG9nVGltZSI6IjIwMjUtMTItMjZUMDY6MTc6MTJaIiwicElEIjoxLCJwcm9jZXNzTmFtZSI6IkVYQ0VMLkVYRSIsInRyYWNlSWQiOiJFODVGMzExQkQ1NDM0QjY5OEYxQUFDRjhERjFDN0Q1MSIsInVzZXJDb2RlIjoiMjExMTEwMTYifSwibm9kZTUiOnsiZHNkIjoiMDAwMDAwMDAwMDAwMDAwMCIsImxvZ1RpbWUiOiIyMDI1LTEyLTI2VDA2OjMzOjAyWiIsInBJRCI6MjA0OCwicHJvY2Vzc0lkIjozNTA4LCJwcm9jZXNzTmFtZSI6IkVYQ0VMLkVYRSIsInRyYWNlSWQiOiJGN0U4Q0RDNTYwMUM0NEZGOUI5NEFCOEE3NEY3QzAzQSIsInVzZXJDb2RlIjoiMjExMTEwMTYifSwibm9kZUNvdW50IjoxNDd9</vt:lpwstr>
  </property>
</Properties>
</file>